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s5210d240\総務共有\131新地方公会計制度\H30\02十勝圏\01 十勝圏複合事務組合\04　財務書評関連\財務諸表本表・付属明細表\"/>
    </mc:Choice>
  </mc:AlternateContent>
  <bookViews>
    <workbookView xWindow="5070" yWindow="180" windowWidth="16605" windowHeight="7455" tabRatio="797"/>
  </bookViews>
  <sheets>
    <sheet name="貸借対照表" sheetId="21" r:id="rId1"/>
    <sheet name="行政コスト計算書" sheetId="22" r:id="rId2"/>
    <sheet name="純資産変動計算書" sheetId="23" r:id="rId3"/>
    <sheet name="資金収支計算書" sheetId="25" r:id="rId4"/>
  </sheets>
  <definedNames>
    <definedName name="_xlnm._FilterDatabase" localSheetId="1" hidden="1">行政コスト計算書!#REF!</definedName>
    <definedName name="_xlnm._FilterDatabase" localSheetId="3" hidden="1">資金収支計算書!#REF!</definedName>
    <definedName name="_xlnm._FilterDatabase" localSheetId="2" hidden="1">純資産変動計算書!#REF!</definedName>
    <definedName name="_xlnm._FilterDatabase" localSheetId="0" hidden="1">貸借対照表!#REF!</definedName>
    <definedName name="_xlnm.Print_Area" localSheetId="1">行政コスト計算書!$A$1:$O$42</definedName>
    <definedName name="_xlnm.Print_Area" localSheetId="3">資金収支計算書!$B$1:$O$59</definedName>
    <definedName name="_xlnm.Print_Area" localSheetId="2">純資産変動計算書!$A$1:$O$25</definedName>
    <definedName name="_xlnm.Print_Area" localSheetId="0">貸借対照表!$A$1:$AE$63</definedName>
  </definedNames>
  <calcPr calcId="162913"/>
</workbook>
</file>

<file path=xl/calcChain.xml><?xml version="1.0" encoding="utf-8"?>
<calcChain xmlns="http://schemas.openxmlformats.org/spreadsheetml/2006/main">
  <c r="N15" i="25" l="1"/>
  <c r="N10" i="25"/>
  <c r="N9" i="25" s="1"/>
  <c r="N29" i="25"/>
  <c r="M31" i="22" l="1"/>
  <c r="N43" i="25" l="1"/>
  <c r="O9" i="21" l="1"/>
  <c r="K13" i="23"/>
  <c r="K22" i="23" s="1"/>
  <c r="K8" i="23"/>
  <c r="L10" i="23"/>
  <c r="K23" i="23" l="1"/>
  <c r="M41" i="22" l="1"/>
  <c r="M19" i="22" l="1"/>
  <c r="O62" i="21" l="1"/>
  <c r="M20" i="23" l="1"/>
  <c r="O25" i="21" l="1"/>
  <c r="O8" i="21" s="1"/>
  <c r="N48" i="25" l="1"/>
  <c r="O56" i="21" l="1"/>
  <c r="N45" i="25"/>
  <c r="N51" i="25" l="1"/>
  <c r="N52" i="25" s="1"/>
  <c r="O36" i="21" l="1"/>
  <c r="M32" i="22"/>
  <c r="O40" i="21"/>
  <c r="N25" i="25"/>
  <c r="N37" i="25" l="1"/>
  <c r="N9" i="23" l="1"/>
  <c r="AD7" i="21" l="1"/>
  <c r="N16" i="23"/>
  <c r="O52" i="21"/>
  <c r="M38" i="22"/>
  <c r="N12" i="23"/>
  <c r="N11" i="23"/>
  <c r="AD13" i="21"/>
  <c r="AD22" i="21" s="1"/>
  <c r="AD61" i="21" s="1"/>
  <c r="N17" i="23"/>
  <c r="N18" i="23"/>
  <c r="O47" i="21" l="1"/>
  <c r="O39" i="21" s="1"/>
  <c r="O7" i="21" s="1"/>
  <c r="AD24" i="21" s="1"/>
  <c r="AD25" i="21" s="1"/>
  <c r="M9" i="22"/>
  <c r="N20" i="25"/>
  <c r="M23" i="22"/>
  <c r="N31" i="25"/>
  <c r="N10" i="23"/>
  <c r="N13" i="23" s="1"/>
  <c r="M28" i="22"/>
  <c r="AD62" i="21" l="1"/>
  <c r="M14" i="22"/>
  <c r="M8" i="22" s="1"/>
  <c r="M7" i="22" s="1"/>
  <c r="M22" i="23"/>
  <c r="M23" i="23" s="1"/>
  <c r="N15" i="23"/>
  <c r="N22" i="23" s="1"/>
  <c r="N23" i="23" s="1"/>
  <c r="M14" i="23"/>
  <c r="N14" i="23" l="1"/>
  <c r="N54" i="25" l="1"/>
  <c r="N59" i="25" l="1"/>
</calcChain>
</file>

<file path=xl/sharedStrings.xml><?xml version="1.0" encoding="utf-8"?>
<sst xmlns="http://schemas.openxmlformats.org/spreadsheetml/2006/main" count="219" uniqueCount="182">
  <si>
    <t>貸借対照表</t>
    <rPh sb="0" eb="2">
      <t>タイシャク</t>
    </rPh>
    <rPh sb="2" eb="5">
      <t>タイショウヒョウ</t>
    </rPh>
    <phoneticPr fontId="3"/>
  </si>
  <si>
    <t>科目</t>
    <rPh sb="0" eb="2">
      <t>カモク</t>
    </rPh>
    <phoneticPr fontId="3"/>
  </si>
  <si>
    <t>金額</t>
    <rPh sb="0" eb="2">
      <t>キンガク</t>
    </rPh>
    <phoneticPr fontId="3"/>
  </si>
  <si>
    <t>【資産の部】</t>
    <rPh sb="4" eb="5">
      <t>ブ</t>
    </rPh>
    <phoneticPr fontId="3"/>
  </si>
  <si>
    <t>【負債の部】</t>
    <rPh sb="1" eb="3">
      <t>フサイ</t>
    </rPh>
    <rPh sb="4" eb="5">
      <t>ブ</t>
    </rPh>
    <phoneticPr fontId="3"/>
  </si>
  <si>
    <t>固定資産</t>
    <rPh sb="0" eb="4">
      <t>コテイシサン</t>
    </rPh>
    <phoneticPr fontId="3"/>
  </si>
  <si>
    <t>固定負債</t>
    <rPh sb="0" eb="2">
      <t>コテイ</t>
    </rPh>
    <phoneticPr fontId="3"/>
  </si>
  <si>
    <t>有形固定資産</t>
    <rPh sb="0" eb="2">
      <t>ユウケイ</t>
    </rPh>
    <rPh sb="2" eb="6">
      <t>コテイシサン</t>
    </rPh>
    <phoneticPr fontId="3"/>
  </si>
  <si>
    <t>地方債</t>
    <rPh sb="0" eb="3">
      <t>チホウサイ</t>
    </rPh>
    <phoneticPr fontId="3"/>
  </si>
  <si>
    <t>事業用資産</t>
    <rPh sb="0" eb="3">
      <t>ジギョウヨウ</t>
    </rPh>
    <rPh sb="3" eb="5">
      <t>シサン</t>
    </rPh>
    <phoneticPr fontId="3"/>
  </si>
  <si>
    <t>長期未払金</t>
    <rPh sb="0" eb="2">
      <t>チョウキ</t>
    </rPh>
    <rPh sb="2" eb="4">
      <t>ミハラ</t>
    </rPh>
    <rPh sb="4" eb="5">
      <t>キン</t>
    </rPh>
    <phoneticPr fontId="3"/>
  </si>
  <si>
    <t>土地</t>
  </si>
  <si>
    <t>退職手当引当金</t>
    <rPh sb="2" eb="4">
      <t>テアテ</t>
    </rPh>
    <phoneticPr fontId="3"/>
  </si>
  <si>
    <t>立木竹</t>
  </si>
  <si>
    <t>損失補償等引当金</t>
    <rPh sb="0" eb="2">
      <t>ソンシツ</t>
    </rPh>
    <rPh sb="2" eb="5">
      <t>ホショウナド</t>
    </rPh>
    <rPh sb="5" eb="8">
      <t>ヒキアテキン</t>
    </rPh>
    <phoneticPr fontId="3"/>
  </si>
  <si>
    <t>建物</t>
    <rPh sb="0" eb="2">
      <t>タテモノ</t>
    </rPh>
    <phoneticPr fontId="3"/>
  </si>
  <si>
    <t>その他</t>
    <rPh sb="2" eb="3">
      <t>タ</t>
    </rPh>
    <phoneticPr fontId="3"/>
  </si>
  <si>
    <t>建物減価償却累計額</t>
    <rPh sb="2" eb="4">
      <t>ゲンカ</t>
    </rPh>
    <rPh sb="4" eb="6">
      <t>ショウキャク</t>
    </rPh>
    <rPh sb="6" eb="9">
      <t>ルイケイガク</t>
    </rPh>
    <phoneticPr fontId="3"/>
  </si>
  <si>
    <t>工作物</t>
  </si>
  <si>
    <t>1年内償還予定地方債</t>
    <rPh sb="1" eb="2">
      <t>ネン</t>
    </rPh>
    <rPh sb="3" eb="5">
      <t>ショウカン</t>
    </rPh>
    <rPh sb="5" eb="7">
      <t>ヨテイ</t>
    </rPh>
    <rPh sb="7" eb="10">
      <t>チホウサイ</t>
    </rPh>
    <phoneticPr fontId="3"/>
  </si>
  <si>
    <t>工作物減価償却累計額</t>
    <rPh sb="0" eb="3">
      <t>コウサクブツ</t>
    </rPh>
    <rPh sb="3" eb="5">
      <t>ゲンカ</t>
    </rPh>
    <rPh sb="5" eb="7">
      <t>ショウキャク</t>
    </rPh>
    <rPh sb="7" eb="10">
      <t>ルイケイガク</t>
    </rPh>
    <phoneticPr fontId="3"/>
  </si>
  <si>
    <t>未払金</t>
    <rPh sb="0" eb="2">
      <t>ミハラ</t>
    </rPh>
    <rPh sb="2" eb="3">
      <t>キン</t>
    </rPh>
    <phoneticPr fontId="3"/>
  </si>
  <si>
    <t>未払費用</t>
    <rPh sb="0" eb="2">
      <t>ミハラ</t>
    </rPh>
    <rPh sb="2" eb="4">
      <t>ヒヨウ</t>
    </rPh>
    <phoneticPr fontId="3"/>
  </si>
  <si>
    <t>前受金</t>
    <rPh sb="0" eb="1">
      <t>マエ</t>
    </rPh>
    <rPh sb="1" eb="2">
      <t>ウ</t>
    </rPh>
    <rPh sb="2" eb="3">
      <t>キン</t>
    </rPh>
    <phoneticPr fontId="3"/>
  </si>
  <si>
    <t>浮標等</t>
    <rPh sb="0" eb="1">
      <t>ウ</t>
    </rPh>
    <rPh sb="2" eb="3">
      <t>トウ</t>
    </rPh>
    <phoneticPr fontId="3"/>
  </si>
  <si>
    <t>前受収益</t>
    <rPh sb="0" eb="1">
      <t>マエ</t>
    </rPh>
    <rPh sb="1" eb="2">
      <t>ウ</t>
    </rPh>
    <rPh sb="2" eb="4">
      <t>シュウエキ</t>
    </rPh>
    <phoneticPr fontId="3"/>
  </si>
  <si>
    <t>賞与等引当金</t>
    <rPh sb="2" eb="3">
      <t>ナド</t>
    </rPh>
    <phoneticPr fontId="3"/>
  </si>
  <si>
    <t>航空機</t>
  </si>
  <si>
    <t>航空機減価償却累計額</t>
    <rPh sb="0" eb="3">
      <t>コウクウキ</t>
    </rPh>
    <rPh sb="3" eb="5">
      <t>ゲンカ</t>
    </rPh>
    <rPh sb="5" eb="7">
      <t>ショウキャク</t>
    </rPh>
    <rPh sb="7" eb="10">
      <t>ルイケイガク</t>
    </rPh>
    <phoneticPr fontId="3"/>
  </si>
  <si>
    <t>負債合計</t>
    <rPh sb="0" eb="2">
      <t>フサイ</t>
    </rPh>
    <rPh sb="2" eb="4">
      <t>ゴウケイ</t>
    </rPh>
    <phoneticPr fontId="3"/>
  </si>
  <si>
    <r>
      <t>その他</t>
    </r>
    <r>
      <rPr>
        <sz val="11"/>
        <color indexed="8"/>
        <rFont val="ＭＳ Ｐゴシック"/>
        <family val="3"/>
        <charset val="128"/>
      </rPr>
      <t>減価償却累計額</t>
    </r>
    <rPh sb="2" eb="3">
      <t>タ</t>
    </rPh>
    <rPh sb="3" eb="5">
      <t>ゲンカ</t>
    </rPh>
    <rPh sb="5" eb="7">
      <t>ショウキャク</t>
    </rPh>
    <rPh sb="7" eb="10">
      <t>ルイケイガク</t>
    </rPh>
    <phoneticPr fontId="3"/>
  </si>
  <si>
    <t>【純資産の部】</t>
    <rPh sb="1" eb="4">
      <t>ジュンシサン</t>
    </rPh>
    <rPh sb="5" eb="6">
      <t>ブ</t>
    </rPh>
    <phoneticPr fontId="3"/>
  </si>
  <si>
    <t>建設仮勘定</t>
  </si>
  <si>
    <t>固定資産等形成分</t>
    <rPh sb="0" eb="2">
      <t>コテイ</t>
    </rPh>
    <rPh sb="2" eb="4">
      <t>シサン</t>
    </rPh>
    <rPh sb="4" eb="5">
      <t>ナド</t>
    </rPh>
    <rPh sb="5" eb="7">
      <t>ケイセイ</t>
    </rPh>
    <rPh sb="7" eb="8">
      <t>ブン</t>
    </rPh>
    <phoneticPr fontId="3"/>
  </si>
  <si>
    <t>インフラ資産</t>
    <rPh sb="4" eb="6">
      <t>シサン</t>
    </rPh>
    <phoneticPr fontId="3"/>
  </si>
  <si>
    <t>余剰分（不足分）</t>
    <rPh sb="0" eb="3">
      <t>ヨジョウブン</t>
    </rPh>
    <rPh sb="4" eb="7">
      <t>フソクブン</t>
    </rPh>
    <phoneticPr fontId="3"/>
  </si>
  <si>
    <t>土地</t>
    <rPh sb="0" eb="2">
      <t>トチ</t>
    </rPh>
    <phoneticPr fontId="3"/>
  </si>
  <si>
    <t>工作物</t>
    <rPh sb="0" eb="3">
      <t>コウサクブツ</t>
    </rPh>
    <phoneticPr fontId="3"/>
  </si>
  <si>
    <t>その他</t>
    <rPh sb="2" eb="3">
      <t>ホカ</t>
    </rPh>
    <phoneticPr fontId="3"/>
  </si>
  <si>
    <t>物品</t>
    <rPh sb="0" eb="2">
      <t>ブッピン</t>
    </rPh>
    <phoneticPr fontId="3"/>
  </si>
  <si>
    <t>物品減価償却累計額</t>
    <rPh sb="0" eb="2">
      <t>ブッピン</t>
    </rPh>
    <rPh sb="2" eb="4">
      <t>ゲンカ</t>
    </rPh>
    <rPh sb="4" eb="6">
      <t>ショウキャク</t>
    </rPh>
    <rPh sb="6" eb="9">
      <t>ルイケイガク</t>
    </rPh>
    <phoneticPr fontId="3"/>
  </si>
  <si>
    <t>無形固定資産</t>
    <rPh sb="0" eb="2">
      <t>ムケイ</t>
    </rPh>
    <rPh sb="2" eb="6">
      <t>コテイシサン</t>
    </rPh>
    <phoneticPr fontId="3"/>
  </si>
  <si>
    <t>ソフトウェア</t>
  </si>
  <si>
    <t>投資その他の資産</t>
    <rPh sb="0" eb="2">
      <t>トウシ</t>
    </rPh>
    <rPh sb="4" eb="5">
      <t>ホカ</t>
    </rPh>
    <rPh sb="6" eb="8">
      <t>シサン</t>
    </rPh>
    <phoneticPr fontId="3"/>
  </si>
  <si>
    <t>投資及び出資金</t>
    <rPh sb="0" eb="2">
      <t>トウシ</t>
    </rPh>
    <rPh sb="2" eb="3">
      <t>オヨ</t>
    </rPh>
    <rPh sb="4" eb="7">
      <t>シュッシキン</t>
    </rPh>
    <phoneticPr fontId="3"/>
  </si>
  <si>
    <t>有価証券</t>
    <rPh sb="0" eb="2">
      <t>ユウカ</t>
    </rPh>
    <rPh sb="2" eb="4">
      <t>ショウケン</t>
    </rPh>
    <phoneticPr fontId="3"/>
  </si>
  <si>
    <t>出資金</t>
    <rPh sb="0" eb="3">
      <t>シュッシキン</t>
    </rPh>
    <phoneticPr fontId="3"/>
  </si>
  <si>
    <t>長期延滞債権</t>
    <rPh sb="0" eb="2">
      <t>チョウキ</t>
    </rPh>
    <rPh sb="2" eb="4">
      <t>エンタイ</t>
    </rPh>
    <rPh sb="4" eb="6">
      <t>サイケン</t>
    </rPh>
    <phoneticPr fontId="3"/>
  </si>
  <si>
    <t>長期貸付金</t>
    <rPh sb="0" eb="2">
      <t>チョウキ</t>
    </rPh>
    <rPh sb="2" eb="5">
      <t>カシツケキン</t>
    </rPh>
    <phoneticPr fontId="3"/>
  </si>
  <si>
    <t>基金</t>
    <rPh sb="0" eb="2">
      <t>キキン</t>
    </rPh>
    <phoneticPr fontId="3"/>
  </si>
  <si>
    <t>減債基金</t>
    <rPh sb="0" eb="2">
      <t>ゲンサイ</t>
    </rPh>
    <rPh sb="2" eb="4">
      <t>キキン</t>
    </rPh>
    <phoneticPr fontId="3"/>
  </si>
  <si>
    <t>徴収不能引当金</t>
    <rPh sb="0" eb="2">
      <t>チョウシュウ</t>
    </rPh>
    <rPh sb="2" eb="4">
      <t>フノウ</t>
    </rPh>
    <rPh sb="4" eb="7">
      <t>ヒキアテキン</t>
    </rPh>
    <phoneticPr fontId="3"/>
  </si>
  <si>
    <t>流動資産</t>
    <rPh sb="0" eb="2">
      <t>リュウドウ</t>
    </rPh>
    <rPh sb="2" eb="4">
      <t>シサン</t>
    </rPh>
    <phoneticPr fontId="3"/>
  </si>
  <si>
    <t>現金預金</t>
    <rPh sb="0" eb="2">
      <t>ゲンキン</t>
    </rPh>
    <rPh sb="2" eb="4">
      <t>ヨキン</t>
    </rPh>
    <phoneticPr fontId="3"/>
  </si>
  <si>
    <t>未収金</t>
    <rPh sb="0" eb="3">
      <t>ミシュウキン</t>
    </rPh>
    <phoneticPr fontId="3"/>
  </si>
  <si>
    <t>短期貸付金</t>
    <rPh sb="0" eb="2">
      <t>タンキ</t>
    </rPh>
    <rPh sb="2" eb="5">
      <t>カシツケキン</t>
    </rPh>
    <phoneticPr fontId="3"/>
  </si>
  <si>
    <t>財政調整基金</t>
    <rPh sb="0" eb="2">
      <t>ザイセイ</t>
    </rPh>
    <rPh sb="2" eb="4">
      <t>チョウセイ</t>
    </rPh>
    <rPh sb="4" eb="6">
      <t>キキン</t>
    </rPh>
    <phoneticPr fontId="3"/>
  </si>
  <si>
    <t>棚卸資産</t>
    <rPh sb="0" eb="2">
      <t>タナオロ</t>
    </rPh>
    <rPh sb="2" eb="4">
      <t>シサン</t>
    </rPh>
    <phoneticPr fontId="3"/>
  </si>
  <si>
    <t>純資産合計</t>
    <rPh sb="0" eb="3">
      <t>ジュンシサン</t>
    </rPh>
    <rPh sb="3" eb="5">
      <t>ゴウケイ</t>
    </rPh>
    <phoneticPr fontId="3"/>
  </si>
  <si>
    <t>資産合計</t>
    <rPh sb="0" eb="2">
      <t>シサン</t>
    </rPh>
    <rPh sb="2" eb="4">
      <t>ゴウケイ</t>
    </rPh>
    <phoneticPr fontId="3"/>
  </si>
  <si>
    <t>負債及び純資産合計</t>
    <rPh sb="0" eb="2">
      <t>フサイ</t>
    </rPh>
    <rPh sb="2" eb="3">
      <t>オヨ</t>
    </rPh>
    <rPh sb="4" eb="7">
      <t>ジュンシサン</t>
    </rPh>
    <rPh sb="7" eb="9">
      <t>ゴウケイ</t>
    </rPh>
    <phoneticPr fontId="3"/>
  </si>
  <si>
    <t>【様式第２号】</t>
    <rPh sb="1" eb="3">
      <t>ヨウシキ</t>
    </rPh>
    <rPh sb="3" eb="4">
      <t>ダイ</t>
    </rPh>
    <rPh sb="5" eb="6">
      <t>ゴウ</t>
    </rPh>
    <phoneticPr fontId="3"/>
  </si>
  <si>
    <t>行政コスト計算書</t>
    <rPh sb="0" eb="2">
      <t>ギョウセイ</t>
    </rPh>
    <rPh sb="5" eb="8">
      <t>ケイサンショ</t>
    </rPh>
    <phoneticPr fontId="3"/>
  </si>
  <si>
    <t>人件費</t>
    <rPh sb="0" eb="3">
      <t>ジンケンヒ</t>
    </rPh>
    <phoneticPr fontId="3"/>
  </si>
  <si>
    <r>
      <rPr>
        <sz val="10"/>
        <color indexed="8"/>
        <rFont val="ＭＳ Ｐゴシック"/>
        <family val="3"/>
        <charset val="128"/>
      </rPr>
      <t>職員</t>
    </r>
    <r>
      <rPr>
        <sz val="10"/>
        <rFont val="ＭＳ Ｐゴシック"/>
        <family val="3"/>
        <charset val="128"/>
      </rPr>
      <t>給与費</t>
    </r>
    <rPh sb="0" eb="2">
      <t>ショクイン</t>
    </rPh>
    <rPh sb="2" eb="4">
      <t>キュウヨ</t>
    </rPh>
    <rPh sb="4" eb="5">
      <t>ヒ</t>
    </rPh>
    <phoneticPr fontId="3"/>
  </si>
  <si>
    <t>賞与等引当金繰入額</t>
    <rPh sb="0" eb="2">
      <t>ショウヨ</t>
    </rPh>
    <rPh sb="2" eb="3">
      <t>ナド</t>
    </rPh>
    <rPh sb="3" eb="5">
      <t>ヒキアテ</t>
    </rPh>
    <rPh sb="5" eb="6">
      <t>キン</t>
    </rPh>
    <rPh sb="6" eb="8">
      <t>クリイレ</t>
    </rPh>
    <rPh sb="8" eb="9">
      <t>ガク</t>
    </rPh>
    <phoneticPr fontId="3"/>
  </si>
  <si>
    <t>退職手当引当金繰入額</t>
    <rPh sb="2" eb="4">
      <t>テアテ</t>
    </rPh>
    <rPh sb="4" eb="7">
      <t>ヒキアテキン</t>
    </rPh>
    <rPh sb="7" eb="9">
      <t>クリイレ</t>
    </rPh>
    <rPh sb="9" eb="10">
      <t>ガク</t>
    </rPh>
    <phoneticPr fontId="3"/>
  </si>
  <si>
    <t>物件費等</t>
    <rPh sb="0" eb="3">
      <t>ブッケンヒ</t>
    </rPh>
    <rPh sb="3" eb="4">
      <t>ナド</t>
    </rPh>
    <phoneticPr fontId="3"/>
  </si>
  <si>
    <t>物件費</t>
    <rPh sb="0" eb="3">
      <t>ブッケンヒ</t>
    </rPh>
    <phoneticPr fontId="3"/>
  </si>
  <si>
    <t>維持補修費</t>
    <rPh sb="0" eb="2">
      <t>イジ</t>
    </rPh>
    <rPh sb="2" eb="5">
      <t>ホシュウヒ</t>
    </rPh>
    <phoneticPr fontId="3"/>
  </si>
  <si>
    <t>減価償却費</t>
    <rPh sb="0" eb="2">
      <t>ゲンカ</t>
    </rPh>
    <rPh sb="2" eb="4">
      <t>ショウキャク</t>
    </rPh>
    <rPh sb="4" eb="5">
      <t>ヒ</t>
    </rPh>
    <phoneticPr fontId="3"/>
  </si>
  <si>
    <r>
      <t>その他の</t>
    </r>
    <r>
      <rPr>
        <sz val="10"/>
        <rFont val="ＭＳ Ｐゴシック"/>
        <family val="3"/>
        <charset val="128"/>
      </rPr>
      <t>業務費用</t>
    </r>
    <rPh sb="2" eb="3">
      <t>タ</t>
    </rPh>
    <rPh sb="4" eb="6">
      <t>ギョウム</t>
    </rPh>
    <rPh sb="6" eb="8">
      <t>ヒヨウ</t>
    </rPh>
    <phoneticPr fontId="3"/>
  </si>
  <si>
    <t>支払利息</t>
    <rPh sb="0" eb="2">
      <t>シハライ</t>
    </rPh>
    <rPh sb="2" eb="4">
      <t>リソク</t>
    </rPh>
    <phoneticPr fontId="3"/>
  </si>
  <si>
    <t>徴収不能引当金繰入額</t>
    <rPh sb="0" eb="2">
      <t>チョウシュウ</t>
    </rPh>
    <rPh sb="2" eb="4">
      <t>フノウ</t>
    </rPh>
    <rPh sb="4" eb="7">
      <t>ヒキアテキン</t>
    </rPh>
    <rPh sb="7" eb="9">
      <t>クリイレ</t>
    </rPh>
    <rPh sb="9" eb="10">
      <t>ガク</t>
    </rPh>
    <phoneticPr fontId="3"/>
  </si>
  <si>
    <t>移転費用</t>
    <rPh sb="0" eb="2">
      <t>イテン</t>
    </rPh>
    <rPh sb="2" eb="4">
      <t>ヒヨウ</t>
    </rPh>
    <phoneticPr fontId="3"/>
  </si>
  <si>
    <t>補助金等</t>
    <rPh sb="0" eb="4">
      <t>ホジョキンナド</t>
    </rPh>
    <phoneticPr fontId="3"/>
  </si>
  <si>
    <t>社会保障給付</t>
    <rPh sb="0" eb="2">
      <t>シャカイ</t>
    </rPh>
    <rPh sb="2" eb="4">
      <t>ホショウ</t>
    </rPh>
    <rPh sb="4" eb="6">
      <t>キュウフ</t>
    </rPh>
    <phoneticPr fontId="3"/>
  </si>
  <si>
    <t>他会計への繰出金</t>
    <rPh sb="0" eb="1">
      <t>ホカ</t>
    </rPh>
    <rPh sb="1" eb="3">
      <t>カイケイ</t>
    </rPh>
    <rPh sb="2" eb="3">
      <t>ケイ</t>
    </rPh>
    <rPh sb="5" eb="6">
      <t>クリ</t>
    </rPh>
    <rPh sb="6" eb="8">
      <t>シュッキン</t>
    </rPh>
    <phoneticPr fontId="3"/>
  </si>
  <si>
    <t>経常収益</t>
    <rPh sb="0" eb="2">
      <t>ケイジョウ</t>
    </rPh>
    <rPh sb="2" eb="4">
      <t>シュウエキ</t>
    </rPh>
    <phoneticPr fontId="3"/>
  </si>
  <si>
    <t>使用料及び手数料</t>
    <rPh sb="0" eb="3">
      <t>シヨウリョウ</t>
    </rPh>
    <rPh sb="3" eb="4">
      <t>オヨ</t>
    </rPh>
    <rPh sb="5" eb="8">
      <t>テスウリョウ</t>
    </rPh>
    <phoneticPr fontId="3"/>
  </si>
  <si>
    <t>純経常行政コスト</t>
    <rPh sb="0" eb="1">
      <t>ジュン</t>
    </rPh>
    <rPh sb="1" eb="3">
      <t>ケイジョウ</t>
    </rPh>
    <rPh sb="3" eb="5">
      <t>ギョウセイ</t>
    </rPh>
    <phoneticPr fontId="3"/>
  </si>
  <si>
    <t>臨時損失</t>
    <rPh sb="0" eb="2">
      <t>リンジ</t>
    </rPh>
    <rPh sb="2" eb="4">
      <t>ソンシツ</t>
    </rPh>
    <phoneticPr fontId="3"/>
  </si>
  <si>
    <t>災害復旧事業費</t>
    <rPh sb="0" eb="2">
      <t>サイガイ</t>
    </rPh>
    <rPh sb="2" eb="4">
      <t>フッキュウ</t>
    </rPh>
    <rPh sb="4" eb="7">
      <t>ジギョウヒ</t>
    </rPh>
    <phoneticPr fontId="3"/>
  </si>
  <si>
    <t>資産除売却損</t>
    <rPh sb="0" eb="2">
      <t>シサン</t>
    </rPh>
    <rPh sb="2" eb="3">
      <t>ジョ</t>
    </rPh>
    <rPh sb="3" eb="5">
      <t>バイキャク</t>
    </rPh>
    <rPh sb="5" eb="6">
      <t>ソン</t>
    </rPh>
    <phoneticPr fontId="3"/>
  </si>
  <si>
    <t>投資損失引当金繰入額</t>
    <rPh sb="0" eb="2">
      <t>トウシ</t>
    </rPh>
    <rPh sb="2" eb="4">
      <t>ソンシツ</t>
    </rPh>
    <rPh sb="4" eb="7">
      <t>ヒキアテキン</t>
    </rPh>
    <rPh sb="7" eb="9">
      <t>クリイレ</t>
    </rPh>
    <rPh sb="9" eb="10">
      <t>ガク</t>
    </rPh>
    <phoneticPr fontId="3"/>
  </si>
  <si>
    <t>損失補償等引当金繰入額</t>
    <rPh sb="0" eb="2">
      <t>ソンシツ</t>
    </rPh>
    <rPh sb="2" eb="4">
      <t>ホショウ</t>
    </rPh>
    <rPh sb="4" eb="5">
      <t>ナド</t>
    </rPh>
    <rPh sb="5" eb="8">
      <t>ヒキアテキン</t>
    </rPh>
    <rPh sb="8" eb="10">
      <t>クリイレ</t>
    </rPh>
    <rPh sb="10" eb="11">
      <t>ガク</t>
    </rPh>
    <phoneticPr fontId="3"/>
  </si>
  <si>
    <t>臨時利益</t>
    <rPh sb="0" eb="2">
      <t>リンジ</t>
    </rPh>
    <rPh sb="2" eb="4">
      <t>リエキ</t>
    </rPh>
    <phoneticPr fontId="3"/>
  </si>
  <si>
    <t>資産売却益</t>
    <rPh sb="0" eb="2">
      <t>シサン</t>
    </rPh>
    <rPh sb="2" eb="5">
      <t>バイキャクエキ</t>
    </rPh>
    <phoneticPr fontId="3"/>
  </si>
  <si>
    <t>純行政コスト</t>
    <rPh sb="0" eb="1">
      <t>ジュン</t>
    </rPh>
    <rPh sb="1" eb="3">
      <t>ギョウセイ</t>
    </rPh>
    <phoneticPr fontId="3"/>
  </si>
  <si>
    <t>合計</t>
    <rPh sb="0" eb="2">
      <t>ゴウケイ</t>
    </rPh>
    <phoneticPr fontId="3"/>
  </si>
  <si>
    <t>固定資産
等形成分</t>
    <rPh sb="0" eb="4">
      <t>コテイシサン</t>
    </rPh>
    <rPh sb="5" eb="6">
      <t>ナド</t>
    </rPh>
    <rPh sb="6" eb="8">
      <t>ケイセイ</t>
    </rPh>
    <rPh sb="8" eb="9">
      <t>ブン</t>
    </rPh>
    <phoneticPr fontId="3"/>
  </si>
  <si>
    <t>余剰分
（不足分）</t>
    <rPh sb="0" eb="3">
      <t>ヨジョウブン</t>
    </rPh>
    <rPh sb="5" eb="8">
      <t>フソクブン</t>
    </rPh>
    <phoneticPr fontId="3"/>
  </si>
  <si>
    <t>純行政コスト（△）</t>
    <rPh sb="0" eb="1">
      <t>ジュン</t>
    </rPh>
    <rPh sb="1" eb="3">
      <t>ギョウセイ</t>
    </rPh>
    <phoneticPr fontId="3"/>
  </si>
  <si>
    <t>財源</t>
    <rPh sb="0" eb="2">
      <t>ザイゲン</t>
    </rPh>
    <phoneticPr fontId="3"/>
  </si>
  <si>
    <t>税収等</t>
    <rPh sb="0" eb="2">
      <t>ゼイシュウ</t>
    </rPh>
    <rPh sb="2" eb="3">
      <t>ナド</t>
    </rPh>
    <phoneticPr fontId="3"/>
  </si>
  <si>
    <t>国県等補助金</t>
    <rPh sb="0" eb="1">
      <t>クニ</t>
    </rPh>
    <rPh sb="1" eb="2">
      <t>ケン</t>
    </rPh>
    <rPh sb="2" eb="3">
      <t>ナド</t>
    </rPh>
    <rPh sb="3" eb="6">
      <t>ホジョキン</t>
    </rPh>
    <phoneticPr fontId="3"/>
  </si>
  <si>
    <t>本年度差額</t>
    <rPh sb="0" eb="3">
      <t>ホンネンド</t>
    </rPh>
    <rPh sb="3" eb="5">
      <t>サガク</t>
    </rPh>
    <phoneticPr fontId="3"/>
  </si>
  <si>
    <t>固定資産等の変動（内部変動）</t>
    <rPh sb="0" eb="2">
      <t>コテイ</t>
    </rPh>
    <rPh sb="2" eb="4">
      <t>シサン</t>
    </rPh>
    <rPh sb="4" eb="5">
      <t>ナド</t>
    </rPh>
    <rPh sb="6" eb="8">
      <t>ヘンドウ</t>
    </rPh>
    <rPh sb="9" eb="11">
      <t>ナイブ</t>
    </rPh>
    <rPh sb="11" eb="13">
      <t>ヘンドウ</t>
    </rPh>
    <phoneticPr fontId="3"/>
  </si>
  <si>
    <t>有形固定資産等の増加</t>
    <rPh sb="0" eb="2">
      <t>ユウケイ</t>
    </rPh>
    <rPh sb="2" eb="4">
      <t>コテイ</t>
    </rPh>
    <rPh sb="4" eb="6">
      <t>シサン</t>
    </rPh>
    <rPh sb="6" eb="7">
      <t>ナド</t>
    </rPh>
    <rPh sb="8" eb="10">
      <t>ゾウカ</t>
    </rPh>
    <phoneticPr fontId="3"/>
  </si>
  <si>
    <t>有形固定資産等の減少</t>
    <rPh sb="0" eb="2">
      <t>ユウケイ</t>
    </rPh>
    <rPh sb="2" eb="4">
      <t>コテイ</t>
    </rPh>
    <rPh sb="4" eb="6">
      <t>シサン</t>
    </rPh>
    <rPh sb="6" eb="7">
      <t>ナド</t>
    </rPh>
    <rPh sb="8" eb="10">
      <t>ゲンショウ</t>
    </rPh>
    <phoneticPr fontId="3"/>
  </si>
  <si>
    <t>貸付金・基金等の増加</t>
    <rPh sb="0" eb="3">
      <t>カシツケキン</t>
    </rPh>
    <rPh sb="4" eb="6">
      <t>キキン</t>
    </rPh>
    <rPh sb="6" eb="7">
      <t>ナド</t>
    </rPh>
    <rPh sb="8" eb="10">
      <t>ゾウカ</t>
    </rPh>
    <phoneticPr fontId="3"/>
  </si>
  <si>
    <t>貸付金・基金等の減少</t>
    <rPh sb="0" eb="3">
      <t>カシツケキン</t>
    </rPh>
    <rPh sb="4" eb="6">
      <t>キキン</t>
    </rPh>
    <rPh sb="6" eb="7">
      <t>ナド</t>
    </rPh>
    <rPh sb="8" eb="10">
      <t>ゲンショウ</t>
    </rPh>
    <phoneticPr fontId="3"/>
  </si>
  <si>
    <t>資産評価差額</t>
    <rPh sb="0" eb="2">
      <t>シサン</t>
    </rPh>
    <rPh sb="2" eb="4">
      <t>ヒョウカ</t>
    </rPh>
    <rPh sb="4" eb="6">
      <t>サガク</t>
    </rPh>
    <phoneticPr fontId="3"/>
  </si>
  <si>
    <t>無償所管換等</t>
    <rPh sb="0" eb="2">
      <t>ムショウ</t>
    </rPh>
    <rPh sb="2" eb="4">
      <t>ショカン</t>
    </rPh>
    <rPh sb="4" eb="5">
      <t>カ</t>
    </rPh>
    <rPh sb="5" eb="6">
      <t>ナド</t>
    </rPh>
    <phoneticPr fontId="3"/>
  </si>
  <si>
    <t>本年度純資産変動額</t>
    <rPh sb="0" eb="3">
      <t>ホンネンド</t>
    </rPh>
    <rPh sb="3" eb="6">
      <t>ジュンシサン</t>
    </rPh>
    <rPh sb="6" eb="8">
      <t>ヘンドウ</t>
    </rPh>
    <rPh sb="8" eb="9">
      <t>ガク</t>
    </rPh>
    <phoneticPr fontId="3"/>
  </si>
  <si>
    <t>【様式第４号】</t>
    <rPh sb="1" eb="3">
      <t>ヨウシキ</t>
    </rPh>
    <rPh sb="3" eb="4">
      <t>ダイ</t>
    </rPh>
    <rPh sb="5" eb="6">
      <t>ゴウ</t>
    </rPh>
    <phoneticPr fontId="3"/>
  </si>
  <si>
    <t>資金収支計算書</t>
    <rPh sb="0" eb="2">
      <t>シキン</t>
    </rPh>
    <rPh sb="2" eb="4">
      <t>シュウシ</t>
    </rPh>
    <rPh sb="4" eb="7">
      <t>ケイサンショ</t>
    </rPh>
    <phoneticPr fontId="3"/>
  </si>
  <si>
    <t>【業務活動収支】</t>
    <rPh sb="1" eb="3">
      <t>ギョウム</t>
    </rPh>
    <rPh sb="3" eb="5">
      <t>カツドウ</t>
    </rPh>
    <rPh sb="5" eb="7">
      <t>シュウシ</t>
    </rPh>
    <phoneticPr fontId="3"/>
  </si>
  <si>
    <t>業務支出</t>
    <rPh sb="0" eb="2">
      <t>ギョウム</t>
    </rPh>
    <rPh sb="2" eb="4">
      <t>シシュツ</t>
    </rPh>
    <phoneticPr fontId="3"/>
  </si>
  <si>
    <t>業務費用支出</t>
    <rPh sb="0" eb="2">
      <t>ギョウム</t>
    </rPh>
    <rPh sb="2" eb="4">
      <t>ヒヨウ</t>
    </rPh>
    <rPh sb="4" eb="6">
      <t>シシュツ</t>
    </rPh>
    <phoneticPr fontId="3"/>
  </si>
  <si>
    <t>人件費支出</t>
    <rPh sb="0" eb="3">
      <t>ジンケンヒ</t>
    </rPh>
    <rPh sb="3" eb="5">
      <t>シシュツ</t>
    </rPh>
    <phoneticPr fontId="3"/>
  </si>
  <si>
    <t>物件費等支出</t>
    <rPh sb="0" eb="3">
      <t>ブッケンヒ</t>
    </rPh>
    <rPh sb="3" eb="4">
      <t>ナド</t>
    </rPh>
    <rPh sb="4" eb="6">
      <t>シシュツ</t>
    </rPh>
    <phoneticPr fontId="3"/>
  </si>
  <si>
    <t>支払利息支出</t>
    <rPh sb="0" eb="2">
      <t>シハラ</t>
    </rPh>
    <rPh sb="2" eb="4">
      <t>リソク</t>
    </rPh>
    <rPh sb="4" eb="6">
      <t>シシュツ</t>
    </rPh>
    <phoneticPr fontId="3"/>
  </si>
  <si>
    <t>その他の支出</t>
    <rPh sb="2" eb="3">
      <t>ホカ</t>
    </rPh>
    <rPh sb="4" eb="6">
      <t>シシュツ</t>
    </rPh>
    <phoneticPr fontId="3"/>
  </si>
  <si>
    <t>移転費用支出</t>
    <rPh sb="0" eb="2">
      <t>イテン</t>
    </rPh>
    <rPh sb="2" eb="4">
      <t>ヒヨウ</t>
    </rPh>
    <rPh sb="4" eb="6">
      <t>シシュツ</t>
    </rPh>
    <phoneticPr fontId="3"/>
  </si>
  <si>
    <t>補助金等支出</t>
    <rPh sb="0" eb="3">
      <t>ホジョキン</t>
    </rPh>
    <rPh sb="3" eb="4">
      <t>ナド</t>
    </rPh>
    <rPh sb="4" eb="6">
      <t>シシュツ</t>
    </rPh>
    <phoneticPr fontId="3"/>
  </si>
  <si>
    <t>社会保障給付支出</t>
    <rPh sb="0" eb="2">
      <t>シャカイ</t>
    </rPh>
    <rPh sb="2" eb="4">
      <t>ホショウ</t>
    </rPh>
    <rPh sb="4" eb="6">
      <t>キュウフ</t>
    </rPh>
    <rPh sb="6" eb="8">
      <t>シシュツ</t>
    </rPh>
    <phoneticPr fontId="3"/>
  </si>
  <si>
    <t>他会計への繰出支出</t>
    <rPh sb="0" eb="1">
      <t>ホカ</t>
    </rPh>
    <rPh sb="1" eb="3">
      <t>カイケイ</t>
    </rPh>
    <rPh sb="5" eb="6">
      <t>ク</t>
    </rPh>
    <rPh sb="6" eb="7">
      <t>ダ</t>
    </rPh>
    <rPh sb="7" eb="9">
      <t>シシュツ</t>
    </rPh>
    <phoneticPr fontId="3"/>
  </si>
  <si>
    <t>業務収入</t>
    <rPh sb="0" eb="2">
      <t>ギョウム</t>
    </rPh>
    <rPh sb="2" eb="4">
      <t>シュウニュウ</t>
    </rPh>
    <phoneticPr fontId="3"/>
  </si>
  <si>
    <t>税収等収入</t>
    <rPh sb="0" eb="2">
      <t>ゼイシュウ</t>
    </rPh>
    <rPh sb="2" eb="3">
      <t>ナド</t>
    </rPh>
    <rPh sb="3" eb="5">
      <t>シュウニュウ</t>
    </rPh>
    <phoneticPr fontId="3"/>
  </si>
  <si>
    <t>国県等補助金収入</t>
    <rPh sb="0" eb="1">
      <t>クニ</t>
    </rPh>
    <rPh sb="1" eb="2">
      <t>ケン</t>
    </rPh>
    <rPh sb="2" eb="3">
      <t>ナド</t>
    </rPh>
    <rPh sb="3" eb="6">
      <t>ホジョキン</t>
    </rPh>
    <rPh sb="6" eb="8">
      <t>シュウニュウ</t>
    </rPh>
    <phoneticPr fontId="3"/>
  </si>
  <si>
    <t>使用料及び手数料収入</t>
    <rPh sb="0" eb="3">
      <t>シヨウリョウ</t>
    </rPh>
    <rPh sb="3" eb="4">
      <t>オヨ</t>
    </rPh>
    <rPh sb="5" eb="8">
      <t>テスウリョウ</t>
    </rPh>
    <rPh sb="8" eb="10">
      <t>シュウニュウ</t>
    </rPh>
    <phoneticPr fontId="3"/>
  </si>
  <si>
    <t>その他の収入</t>
    <rPh sb="2" eb="3">
      <t>ホカ</t>
    </rPh>
    <rPh sb="4" eb="6">
      <t>シュウニュウ</t>
    </rPh>
    <phoneticPr fontId="3"/>
  </si>
  <si>
    <t>臨時支出</t>
    <rPh sb="0" eb="2">
      <t>リンジ</t>
    </rPh>
    <rPh sb="2" eb="4">
      <t>シシュツ</t>
    </rPh>
    <phoneticPr fontId="3"/>
  </si>
  <si>
    <t>災害復旧事業費支出</t>
    <rPh sb="0" eb="2">
      <t>サイガイ</t>
    </rPh>
    <rPh sb="2" eb="4">
      <t>フッキュウ</t>
    </rPh>
    <rPh sb="4" eb="7">
      <t>ジギョウヒ</t>
    </rPh>
    <rPh sb="7" eb="9">
      <t>シシュツ</t>
    </rPh>
    <phoneticPr fontId="3"/>
  </si>
  <si>
    <t>臨時収入</t>
    <rPh sb="0" eb="2">
      <t>リンジ</t>
    </rPh>
    <rPh sb="2" eb="4">
      <t>シュウニュウ</t>
    </rPh>
    <phoneticPr fontId="3"/>
  </si>
  <si>
    <t>業務活動収支</t>
    <rPh sb="0" eb="2">
      <t>ギョウム</t>
    </rPh>
    <rPh sb="2" eb="4">
      <t>カツドウ</t>
    </rPh>
    <rPh sb="4" eb="6">
      <t>シュウシ</t>
    </rPh>
    <phoneticPr fontId="3"/>
  </si>
  <si>
    <t>【投資活動収支】</t>
    <rPh sb="1" eb="3">
      <t>トウシ</t>
    </rPh>
    <rPh sb="3" eb="5">
      <t>カツドウ</t>
    </rPh>
    <rPh sb="5" eb="7">
      <t>シュウシ</t>
    </rPh>
    <phoneticPr fontId="3"/>
  </si>
  <si>
    <t>投資活動支出</t>
    <rPh sb="0" eb="2">
      <t>トウシ</t>
    </rPh>
    <rPh sb="2" eb="4">
      <t>カツドウ</t>
    </rPh>
    <rPh sb="4" eb="6">
      <t>シシュツ</t>
    </rPh>
    <phoneticPr fontId="3"/>
  </si>
  <si>
    <t>公共施設等整備費支出</t>
    <rPh sb="0" eb="2">
      <t>コウキョウ</t>
    </rPh>
    <rPh sb="2" eb="4">
      <t>シセツ</t>
    </rPh>
    <rPh sb="4" eb="5">
      <t>ナド</t>
    </rPh>
    <rPh sb="5" eb="7">
      <t>セイビ</t>
    </rPh>
    <rPh sb="7" eb="8">
      <t>ヒ</t>
    </rPh>
    <rPh sb="8" eb="10">
      <t>シシュツ</t>
    </rPh>
    <phoneticPr fontId="3"/>
  </si>
  <si>
    <t>基金積立金支出</t>
    <rPh sb="0" eb="2">
      <t>キキン</t>
    </rPh>
    <rPh sb="2" eb="4">
      <t>ツミタテ</t>
    </rPh>
    <rPh sb="4" eb="5">
      <t>キン</t>
    </rPh>
    <rPh sb="5" eb="7">
      <t>シシュツ</t>
    </rPh>
    <phoneticPr fontId="3"/>
  </si>
  <si>
    <t>投資及び出資金支出</t>
    <rPh sb="0" eb="2">
      <t>トウシ</t>
    </rPh>
    <rPh sb="2" eb="3">
      <t>オヨ</t>
    </rPh>
    <rPh sb="4" eb="7">
      <t>シュッシキン</t>
    </rPh>
    <rPh sb="7" eb="9">
      <t>シシュツ</t>
    </rPh>
    <phoneticPr fontId="3"/>
  </si>
  <si>
    <t>貸付金支出</t>
    <rPh sb="0" eb="3">
      <t>カシツケキン</t>
    </rPh>
    <rPh sb="3" eb="5">
      <t>シシュツ</t>
    </rPh>
    <phoneticPr fontId="3"/>
  </si>
  <si>
    <t>投資活動収入</t>
    <rPh sb="0" eb="2">
      <t>トウシ</t>
    </rPh>
    <rPh sb="2" eb="4">
      <t>カツドウ</t>
    </rPh>
    <rPh sb="4" eb="6">
      <t>シュウニュウ</t>
    </rPh>
    <phoneticPr fontId="3"/>
  </si>
  <si>
    <t>基金取崩収入</t>
    <rPh sb="0" eb="2">
      <t>キキン</t>
    </rPh>
    <rPh sb="2" eb="4">
      <t>トリクズシ</t>
    </rPh>
    <rPh sb="4" eb="6">
      <t>シュウニュウ</t>
    </rPh>
    <phoneticPr fontId="3"/>
  </si>
  <si>
    <t>貸付金元金回収収入</t>
    <rPh sb="0" eb="3">
      <t>カシツケキン</t>
    </rPh>
    <rPh sb="3" eb="5">
      <t>ガンキン</t>
    </rPh>
    <rPh sb="5" eb="7">
      <t>カイシュウ</t>
    </rPh>
    <rPh sb="7" eb="9">
      <t>シュウニュウ</t>
    </rPh>
    <phoneticPr fontId="3"/>
  </si>
  <si>
    <t>資産売却収入</t>
    <rPh sb="0" eb="2">
      <t>シサン</t>
    </rPh>
    <rPh sb="2" eb="4">
      <t>バイキャク</t>
    </rPh>
    <rPh sb="4" eb="6">
      <t>シュウニュウ</t>
    </rPh>
    <phoneticPr fontId="3"/>
  </si>
  <si>
    <t>投資活動収支</t>
    <rPh sb="0" eb="2">
      <t>トウシ</t>
    </rPh>
    <rPh sb="2" eb="4">
      <t>カツドウ</t>
    </rPh>
    <rPh sb="4" eb="6">
      <t>シュウシ</t>
    </rPh>
    <phoneticPr fontId="3"/>
  </si>
  <si>
    <t>【財務活動収支】</t>
    <rPh sb="1" eb="3">
      <t>ザイム</t>
    </rPh>
    <rPh sb="3" eb="5">
      <t>カツドウ</t>
    </rPh>
    <rPh sb="5" eb="7">
      <t>シュウシ</t>
    </rPh>
    <phoneticPr fontId="3"/>
  </si>
  <si>
    <t>財務活動支出</t>
    <rPh sb="0" eb="2">
      <t>ザイム</t>
    </rPh>
    <rPh sb="2" eb="4">
      <t>カツドウ</t>
    </rPh>
    <rPh sb="4" eb="6">
      <t>シシュツ</t>
    </rPh>
    <phoneticPr fontId="3"/>
  </si>
  <si>
    <t>地方債償還支出</t>
    <rPh sb="0" eb="3">
      <t>チホウサイ</t>
    </rPh>
    <rPh sb="3" eb="5">
      <t>ショウカン</t>
    </rPh>
    <rPh sb="5" eb="7">
      <t>シシュツ</t>
    </rPh>
    <phoneticPr fontId="3"/>
  </si>
  <si>
    <t>財務活動収入</t>
    <rPh sb="0" eb="2">
      <t>ザイム</t>
    </rPh>
    <rPh sb="2" eb="4">
      <t>カツドウ</t>
    </rPh>
    <rPh sb="4" eb="6">
      <t>シュウニュウ</t>
    </rPh>
    <phoneticPr fontId="3"/>
  </si>
  <si>
    <t>地方債発行収入</t>
    <rPh sb="0" eb="3">
      <t>チホウサイ</t>
    </rPh>
    <rPh sb="3" eb="5">
      <t>ハッコウ</t>
    </rPh>
    <rPh sb="5" eb="7">
      <t>シュウニュウ</t>
    </rPh>
    <phoneticPr fontId="3"/>
  </si>
  <si>
    <t>財務活動収支</t>
    <rPh sb="0" eb="2">
      <t>ザイム</t>
    </rPh>
    <rPh sb="2" eb="4">
      <t>カツドウ</t>
    </rPh>
    <rPh sb="4" eb="6">
      <t>シュウシ</t>
    </rPh>
    <phoneticPr fontId="3"/>
  </si>
  <si>
    <t>本年度資金収支額</t>
    <rPh sb="0" eb="3">
      <t>ホンネンド</t>
    </rPh>
    <rPh sb="3" eb="5">
      <t>シキン</t>
    </rPh>
    <rPh sb="5" eb="7">
      <t>シュウシ</t>
    </rPh>
    <rPh sb="7" eb="8">
      <t>ガク</t>
    </rPh>
    <phoneticPr fontId="3"/>
  </si>
  <si>
    <t>前年度末資金残高</t>
    <rPh sb="0" eb="3">
      <t>ゼンネンド</t>
    </rPh>
    <rPh sb="3" eb="4">
      <t>マツ</t>
    </rPh>
    <rPh sb="4" eb="6">
      <t>シキン</t>
    </rPh>
    <rPh sb="6" eb="8">
      <t>ザンダカ</t>
    </rPh>
    <phoneticPr fontId="3"/>
  </si>
  <si>
    <t>本年度末資金残高</t>
    <rPh sb="0" eb="3">
      <t>ホンネンド</t>
    </rPh>
    <rPh sb="3" eb="4">
      <t>マツ</t>
    </rPh>
    <rPh sb="4" eb="6">
      <t>シキン</t>
    </rPh>
    <rPh sb="6" eb="8">
      <t>ザンダカ</t>
    </rPh>
    <phoneticPr fontId="3"/>
  </si>
  <si>
    <t>前年度末歳計外現金残高</t>
    <rPh sb="0" eb="3">
      <t>ゼンネンド</t>
    </rPh>
    <rPh sb="3" eb="4">
      <t>マツ</t>
    </rPh>
    <rPh sb="4" eb="6">
      <t>サイケイ</t>
    </rPh>
    <rPh sb="6" eb="7">
      <t>ガイ</t>
    </rPh>
    <rPh sb="7" eb="9">
      <t>ゲンキン</t>
    </rPh>
    <rPh sb="9" eb="11">
      <t>ザンダカ</t>
    </rPh>
    <phoneticPr fontId="3"/>
  </si>
  <si>
    <t>本年度歳計外現金増減額</t>
    <rPh sb="0" eb="3">
      <t>ホンネンド</t>
    </rPh>
    <rPh sb="3" eb="5">
      <t>サイケイ</t>
    </rPh>
    <rPh sb="5" eb="6">
      <t>ガイ</t>
    </rPh>
    <rPh sb="6" eb="8">
      <t>ゲンキン</t>
    </rPh>
    <rPh sb="8" eb="10">
      <t>ゾウゲン</t>
    </rPh>
    <rPh sb="10" eb="11">
      <t>ガク</t>
    </rPh>
    <phoneticPr fontId="3"/>
  </si>
  <si>
    <t>本年度末歳計外現金残高</t>
    <rPh sb="0" eb="3">
      <t>ホンネンド</t>
    </rPh>
    <rPh sb="3" eb="4">
      <t>マツ</t>
    </rPh>
    <rPh sb="4" eb="6">
      <t>サイケイ</t>
    </rPh>
    <rPh sb="6" eb="7">
      <t>ガイ</t>
    </rPh>
    <rPh sb="7" eb="9">
      <t>ゲンキン</t>
    </rPh>
    <rPh sb="9" eb="11">
      <t>ザンダカ</t>
    </rPh>
    <phoneticPr fontId="3"/>
  </si>
  <si>
    <t>本年度末現金預金残高</t>
    <rPh sb="0" eb="3">
      <t>ホンネンド</t>
    </rPh>
    <rPh sb="3" eb="4">
      <t>マツ</t>
    </rPh>
    <rPh sb="4" eb="6">
      <t>ゲンキン</t>
    </rPh>
    <rPh sb="6" eb="8">
      <t>ヨキン</t>
    </rPh>
    <rPh sb="8" eb="10">
      <t>ザンダカ</t>
    </rPh>
    <phoneticPr fontId="3"/>
  </si>
  <si>
    <t>【様式第１号】</t>
    <rPh sb="1" eb="3">
      <t>ヨウシキ</t>
    </rPh>
    <rPh sb="3" eb="4">
      <t>ダイ</t>
    </rPh>
    <rPh sb="5" eb="6">
      <t>ゴウ</t>
    </rPh>
    <phoneticPr fontId="3"/>
  </si>
  <si>
    <t>流動負債</t>
    <phoneticPr fontId="3"/>
  </si>
  <si>
    <t>船舶</t>
    <phoneticPr fontId="3"/>
  </si>
  <si>
    <t>船舶減価償却累計額</t>
    <phoneticPr fontId="3"/>
  </si>
  <si>
    <t>浮標等減価償却累計額</t>
    <phoneticPr fontId="3"/>
  </si>
  <si>
    <t>預り金</t>
    <phoneticPr fontId="3"/>
  </si>
  <si>
    <t>その他</t>
    <phoneticPr fontId="3"/>
  </si>
  <si>
    <t>その他</t>
    <phoneticPr fontId="3"/>
  </si>
  <si>
    <t>投資損失引当金</t>
    <phoneticPr fontId="3"/>
  </si>
  <si>
    <t>経常費用</t>
    <phoneticPr fontId="3"/>
  </si>
  <si>
    <t>業務費用</t>
    <phoneticPr fontId="3"/>
  </si>
  <si>
    <t>　</t>
    <phoneticPr fontId="3"/>
  </si>
  <si>
    <t>その他</t>
    <phoneticPr fontId="3"/>
  </si>
  <si>
    <t>前年度末純資産残高</t>
    <rPh sb="0" eb="3">
      <t>ゼンネンド</t>
    </rPh>
    <rPh sb="3" eb="4">
      <t>マツ</t>
    </rPh>
    <rPh sb="4" eb="7">
      <t>ジュンシサン</t>
    </rPh>
    <rPh sb="7" eb="9">
      <t>ザンダカ</t>
    </rPh>
    <phoneticPr fontId="3"/>
  </si>
  <si>
    <t>本年度末純資産残高</t>
    <rPh sb="0" eb="1">
      <t>ホン</t>
    </rPh>
    <rPh sb="1" eb="4">
      <t>ネンドマツ</t>
    </rPh>
    <rPh sb="4" eb="7">
      <t>ジュンシサン</t>
    </rPh>
    <rPh sb="7" eb="9">
      <t>ザンダカ</t>
    </rPh>
    <phoneticPr fontId="3"/>
  </si>
  <si>
    <t>貴市が決定した算出上の前提条件、来期以降の課題</t>
    <rPh sb="0" eb="2">
      <t>キシ</t>
    </rPh>
    <rPh sb="3" eb="5">
      <t>ケッテイ</t>
    </rPh>
    <rPh sb="7" eb="9">
      <t>サンシュツ</t>
    </rPh>
    <rPh sb="9" eb="10">
      <t>ジョウ</t>
    </rPh>
    <rPh sb="11" eb="13">
      <t>ゼンテイ</t>
    </rPh>
    <rPh sb="13" eb="15">
      <t>ジョウケン</t>
    </rPh>
    <rPh sb="16" eb="18">
      <t>ライキ</t>
    </rPh>
    <rPh sb="18" eb="20">
      <t>イコウ</t>
    </rPh>
    <rPh sb="21" eb="23">
      <t>カダイ</t>
    </rPh>
    <phoneticPr fontId="3"/>
  </si>
  <si>
    <t>建設仮勘定の振替減と各固定資産の振替増との差額は全額物件費とする。</t>
    <rPh sb="0" eb="2">
      <t>ケンセツ</t>
    </rPh>
    <rPh sb="2" eb="5">
      <t>カリカンジョウ</t>
    </rPh>
    <rPh sb="6" eb="7">
      <t>フ</t>
    </rPh>
    <rPh sb="7" eb="8">
      <t>カ</t>
    </rPh>
    <rPh sb="8" eb="9">
      <t>ゲン</t>
    </rPh>
    <rPh sb="10" eb="11">
      <t>カク</t>
    </rPh>
    <rPh sb="11" eb="13">
      <t>コテイ</t>
    </rPh>
    <rPh sb="13" eb="15">
      <t>シサン</t>
    </rPh>
    <rPh sb="16" eb="17">
      <t>フ</t>
    </rPh>
    <rPh sb="17" eb="18">
      <t>カ</t>
    </rPh>
    <rPh sb="18" eb="19">
      <t>ゾウ</t>
    </rPh>
    <rPh sb="21" eb="23">
      <t>サガク</t>
    </rPh>
    <rPh sb="24" eb="26">
      <t>ゼンガク</t>
    </rPh>
    <rPh sb="26" eb="29">
      <t>ブッケンヒ</t>
    </rPh>
    <phoneticPr fontId="3"/>
  </si>
  <si>
    <t>資産負債内訳簿（投資_出資金、基金）の金額を正とする。</t>
    <rPh sb="0" eb="7">
      <t>シサンフサイウチワケボ</t>
    </rPh>
    <rPh sb="8" eb="10">
      <t>トウシ</t>
    </rPh>
    <rPh sb="11" eb="14">
      <t>シュッシキン</t>
    </rPh>
    <rPh sb="15" eb="17">
      <t>キキン</t>
    </rPh>
    <rPh sb="19" eb="21">
      <t>キンガク</t>
    </rPh>
    <rPh sb="22" eb="23">
      <t>セイ</t>
    </rPh>
    <phoneticPr fontId="3"/>
  </si>
  <si>
    <t>資産負債内訳簿（引当金）の金額を正とする。</t>
    <rPh sb="0" eb="7">
      <t>シサンフサイウチワケボ</t>
    </rPh>
    <rPh sb="8" eb="10">
      <t>ヒキアテ</t>
    </rPh>
    <rPh sb="10" eb="11">
      <t>キン</t>
    </rPh>
    <rPh sb="13" eb="15">
      <t>キンガク</t>
    </rPh>
    <rPh sb="16" eb="17">
      <t>セイ</t>
    </rPh>
    <phoneticPr fontId="3"/>
  </si>
  <si>
    <t>【固定資産についての取り扱い】
支出執行額と資産負債内訳簿の差額については全額資産除売却損とする。
固定資産の残高については固定資産台帳を正とし、差額は整理仕訳で調整する。
減価償却については除却による減価償却累計額の減少は反映せず、資産負債内訳簿を正とする。</t>
    <rPh sb="1" eb="3">
      <t>コテイ</t>
    </rPh>
    <rPh sb="3" eb="5">
      <t>シサン</t>
    </rPh>
    <rPh sb="10" eb="11">
      <t>ト</t>
    </rPh>
    <rPh sb="12" eb="13">
      <t>アツカ</t>
    </rPh>
    <rPh sb="16" eb="18">
      <t>シシュツ</t>
    </rPh>
    <rPh sb="18" eb="20">
      <t>シッコウ</t>
    </rPh>
    <rPh sb="20" eb="21">
      <t>ガク</t>
    </rPh>
    <rPh sb="22" eb="24">
      <t>シサン</t>
    </rPh>
    <rPh sb="24" eb="26">
      <t>フサイ</t>
    </rPh>
    <rPh sb="26" eb="28">
      <t>ウチワケ</t>
    </rPh>
    <rPh sb="28" eb="29">
      <t>ボ</t>
    </rPh>
    <rPh sb="30" eb="32">
      <t>サガク</t>
    </rPh>
    <rPh sb="37" eb="39">
      <t>ゼンガク</t>
    </rPh>
    <rPh sb="39" eb="41">
      <t>シサン</t>
    </rPh>
    <rPh sb="41" eb="42">
      <t>ジョ</t>
    </rPh>
    <rPh sb="42" eb="44">
      <t>バイキャク</t>
    </rPh>
    <rPh sb="44" eb="45">
      <t>ゾン</t>
    </rPh>
    <rPh sb="50" eb="52">
      <t>コテイ</t>
    </rPh>
    <rPh sb="52" eb="54">
      <t>シサン</t>
    </rPh>
    <rPh sb="55" eb="57">
      <t>ザンダカ</t>
    </rPh>
    <rPh sb="62" eb="64">
      <t>コテイ</t>
    </rPh>
    <rPh sb="64" eb="66">
      <t>シサン</t>
    </rPh>
    <rPh sb="66" eb="68">
      <t>ダイチョウ</t>
    </rPh>
    <rPh sb="69" eb="70">
      <t>セイ</t>
    </rPh>
    <rPh sb="73" eb="75">
      <t>サガク</t>
    </rPh>
    <rPh sb="76" eb="78">
      <t>セイリ</t>
    </rPh>
    <rPh sb="78" eb="80">
      <t>シワケ</t>
    </rPh>
    <rPh sb="81" eb="83">
      <t>チョウセイ</t>
    </rPh>
    <phoneticPr fontId="3"/>
  </si>
  <si>
    <t>本年度については0で作成する。</t>
    <rPh sb="0" eb="3">
      <t>ホンネンド</t>
    </rPh>
    <rPh sb="10" eb="12">
      <t>サクセイ</t>
    </rPh>
    <phoneticPr fontId="3"/>
  </si>
  <si>
    <t>本年度は強制評価減を考慮しない</t>
    <rPh sb="0" eb="3">
      <t>ホンネンド</t>
    </rPh>
    <rPh sb="4" eb="6">
      <t>キョウセイ</t>
    </rPh>
    <rPh sb="6" eb="8">
      <t>ヒョウカ</t>
    </rPh>
    <rPh sb="8" eb="9">
      <t>ゲン</t>
    </rPh>
    <rPh sb="10" eb="12">
      <t>コウリョ</t>
    </rPh>
    <phoneticPr fontId="3"/>
  </si>
  <si>
    <t>純資産変動計算書</t>
    <rPh sb="0" eb="3">
      <t>ジュンシサン</t>
    </rPh>
    <rPh sb="3" eb="5">
      <t>ヘンドウ</t>
    </rPh>
    <rPh sb="5" eb="8">
      <t>ケイサンショ</t>
    </rPh>
    <phoneticPr fontId="3"/>
  </si>
  <si>
    <t>【様式第３号】</t>
    <rPh sb="1" eb="3">
      <t>ヨウシキ</t>
    </rPh>
    <rPh sb="3" eb="4">
      <t>ダイ</t>
    </rPh>
    <rPh sb="5" eb="6">
      <t>ゴウ</t>
    </rPh>
    <phoneticPr fontId="3"/>
  </si>
  <si>
    <t>（単位：百万円）</t>
    <rPh sb="1" eb="3">
      <t>タンイ</t>
    </rPh>
    <rPh sb="4" eb="7">
      <t>ヒャクマンエン</t>
    </rPh>
    <phoneticPr fontId="3"/>
  </si>
  <si>
    <t>(単位：百万円）</t>
    <rPh sb="4" eb="7">
      <t>ヒャクマンエン</t>
    </rPh>
    <phoneticPr fontId="3"/>
  </si>
  <si>
    <t>（平成30年　3月31日現在）</t>
    <rPh sb="1" eb="3">
      <t>ヘイセイ</t>
    </rPh>
    <rPh sb="5" eb="6">
      <t>ネン</t>
    </rPh>
    <rPh sb="8" eb="9">
      <t>ガツ</t>
    </rPh>
    <rPh sb="11" eb="12">
      <t>ニチ</t>
    </rPh>
    <rPh sb="12" eb="14">
      <t>ゲンザイ</t>
    </rPh>
    <phoneticPr fontId="3"/>
  </si>
  <si>
    <t>自　平成29年　4月　1日</t>
    <rPh sb="0" eb="1">
      <t>ジ</t>
    </rPh>
    <rPh sb="2" eb="4">
      <t>ヘイセイ</t>
    </rPh>
    <rPh sb="6" eb="7">
      <t>ネン</t>
    </rPh>
    <rPh sb="9" eb="10">
      <t>ガツ</t>
    </rPh>
    <rPh sb="12" eb="13">
      <t>ニチ</t>
    </rPh>
    <phoneticPr fontId="3"/>
  </si>
  <si>
    <t>至　平成30年　3月31日</t>
    <phoneticPr fontId="3"/>
  </si>
  <si>
    <t>自　　平成29年　4月　1日</t>
    <rPh sb="0" eb="1">
      <t>ジ</t>
    </rPh>
    <rPh sb="3" eb="5">
      <t>ヘイセイ</t>
    </rPh>
    <rPh sb="7" eb="8">
      <t>ネン</t>
    </rPh>
    <rPh sb="10" eb="11">
      <t>ガツ</t>
    </rPh>
    <rPh sb="13" eb="14">
      <t>ニチ</t>
    </rPh>
    <phoneticPr fontId="3"/>
  </si>
  <si>
    <t>至　　平成30年　3月31日</t>
    <rPh sb="0" eb="1">
      <t>イタ</t>
    </rPh>
    <rPh sb="3" eb="5">
      <t>ヘイセイ</t>
    </rPh>
    <rPh sb="7" eb="8">
      <t>ネン</t>
    </rPh>
    <rPh sb="10" eb="11">
      <t>ツキ</t>
    </rPh>
    <rPh sb="13" eb="14">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</si>
</sst>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8" formatCode="#,##0,,;[Red]\-#,##0,,"/>
    <numFmt numFmtId="179" formatCode="#,##0,,;\△#,##0,,;&quot;-&quot;"/>
  </numFmts>
  <fonts count="31" x14ac:knownFonts="1">
    <font>
      <sz val="11"/>
      <name val="ＭＳ Ｐゴシック"/>
      <family val="3"/>
      <charset val="128"/>
    </font>
    <font>
      <sz val="11"/>
      <name val="ＭＳ Ｐゴシック"/>
      <family val="3"/>
      <charset val="128"/>
    </font>
    <font>
      <sz val="10.5"/>
      <name val="ＭＳ Ｐゴシック"/>
      <family val="3"/>
      <charset val="128"/>
    </font>
    <font>
      <sz val="6"/>
      <name val="ＭＳ Ｐゴシック"/>
      <family val="3"/>
      <charset val="128"/>
    </font>
    <font>
      <b/>
      <sz val="14"/>
      <name val="ＭＳ Ｐゴシック"/>
      <family val="3"/>
      <charset val="128"/>
    </font>
    <font>
      <b/>
      <sz val="20"/>
      <name val="ＭＳ Ｐゴシック"/>
      <family val="3"/>
      <charset val="128"/>
    </font>
    <font>
      <sz val="12"/>
      <name val="ＭＳ Ｐゴシック"/>
      <family val="3"/>
      <charset val="128"/>
    </font>
    <font>
      <sz val="10"/>
      <name val="ＭＳ Ｐゴシック"/>
      <family val="3"/>
      <charset val="128"/>
    </font>
    <font>
      <sz val="11"/>
      <color theme="1"/>
      <name val="ＭＳ Ｐゴシック"/>
      <family val="3"/>
      <charset val="128"/>
    </font>
    <font>
      <i/>
      <strike/>
      <sz val="11"/>
      <color rgb="FFFF0000"/>
      <name val="ＭＳ Ｐゴシック"/>
      <family val="3"/>
      <charset val="128"/>
    </font>
    <font>
      <sz val="11"/>
      <color indexed="8"/>
      <name val="ＭＳ Ｐゴシック"/>
      <family val="3"/>
      <charset val="128"/>
    </font>
    <font>
      <i/>
      <sz val="11"/>
      <name val="ＭＳ Ｐゴシック"/>
      <family val="3"/>
      <charset val="128"/>
    </font>
    <font>
      <i/>
      <strike/>
      <sz val="11"/>
      <name val="ＭＳ Ｐゴシック"/>
      <family val="3"/>
      <charset val="128"/>
    </font>
    <font>
      <b/>
      <sz val="11"/>
      <name val="ＭＳ Ｐゴシック"/>
      <family val="3"/>
      <charset val="128"/>
    </font>
    <font>
      <b/>
      <sz val="16"/>
      <name val="ＭＳ Ｐゴシック"/>
      <family val="3"/>
      <charset val="128"/>
    </font>
    <font>
      <sz val="14"/>
      <name val="ＭＳ Ｐゴシック"/>
      <family val="3"/>
      <charset val="128"/>
    </font>
    <font>
      <sz val="10"/>
      <color indexed="8"/>
      <name val="ＭＳ Ｐゴシック"/>
      <family val="3"/>
      <charset val="128"/>
    </font>
    <font>
      <sz val="10"/>
      <color theme="1"/>
      <name val="ＭＳ Ｐゴシック"/>
      <family val="3"/>
      <charset val="128"/>
    </font>
    <font>
      <i/>
      <sz val="10.5"/>
      <name val="ＭＳ Ｐゴシック"/>
      <family val="3"/>
      <charset val="128"/>
    </font>
    <font>
      <i/>
      <sz val="10"/>
      <name val="ＭＳ Ｐゴシック"/>
      <family val="3"/>
      <charset val="128"/>
    </font>
    <font>
      <sz val="8.5"/>
      <name val="ＭＳ Ｐゴシック"/>
      <family val="3"/>
      <charset val="128"/>
    </font>
    <font>
      <sz val="8"/>
      <name val="ＭＳ Ｐゴシック"/>
      <family val="3"/>
      <charset val="128"/>
    </font>
    <font>
      <sz val="7.5"/>
      <name val="ＭＳ Ｐゴシック"/>
      <family val="3"/>
      <charset val="128"/>
    </font>
    <font>
      <sz val="8.5"/>
      <color theme="1"/>
      <name val="ＭＳ Ｐゴシック"/>
      <family val="3"/>
      <charset val="128"/>
    </font>
    <font>
      <i/>
      <sz val="8.5"/>
      <name val="ＭＳ Ｐゴシック"/>
      <family val="3"/>
      <charset val="128"/>
    </font>
    <font>
      <i/>
      <strike/>
      <sz val="8.5"/>
      <name val="ＭＳ Ｐゴシック"/>
      <family val="3"/>
      <charset val="128"/>
    </font>
    <font>
      <sz val="9.5"/>
      <name val="ＭＳ Ｐゴシック"/>
      <family val="3"/>
      <charset val="128"/>
    </font>
    <font>
      <sz val="9"/>
      <name val="ＭＳ Ｐゴシック"/>
      <family val="3"/>
      <charset val="128"/>
    </font>
    <font>
      <b/>
      <sz val="10"/>
      <name val="ＭＳ Ｐゴシック"/>
      <family val="3"/>
      <charset val="128"/>
    </font>
    <font>
      <sz val="16"/>
      <name val="ＭＳ Ｐゴシック"/>
      <family val="3"/>
      <charset val="128"/>
    </font>
    <font>
      <sz val="10.5"/>
      <color rgb="FFFF0000"/>
      <name val="ＭＳ Ｐゴシック"/>
      <family val="3"/>
      <charset val="128"/>
    </font>
  </fonts>
  <fills count="2">
    <fill>
      <patternFill patternType="none"/>
    </fill>
    <fill>
      <patternFill patternType="gray125"/>
    </fill>
  </fills>
  <borders count="6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style="thin">
        <color indexed="64"/>
      </right>
      <top/>
      <bottom/>
      <diagonal style="thin">
        <color indexed="64"/>
      </diagonal>
    </border>
    <border>
      <left style="thin">
        <color indexed="64"/>
      </left>
      <right style="medium">
        <color indexed="64"/>
      </right>
      <top/>
      <bottom/>
      <diagonal/>
    </border>
    <border diagonalUp="1">
      <left style="thin">
        <color indexed="64"/>
      </left>
      <right style="thin">
        <color indexed="64"/>
      </right>
      <top/>
      <bottom style="thin">
        <color indexed="64"/>
      </bottom>
      <diagonal style="thin">
        <color indexed="64"/>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medium">
        <color indexed="64"/>
      </right>
      <top/>
      <bottom/>
      <diagonal style="thin">
        <color indexed="64"/>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27" fillId="0" borderId="47">
      <alignment horizontal="center" vertical="center"/>
    </xf>
  </cellStyleXfs>
  <cellXfs count="279">
    <xf numFmtId="0" fontId="0" fillId="0" borderId="0" xfId="0">
      <alignment vertical="center"/>
    </xf>
    <xf numFmtId="38" fontId="0" fillId="0" borderId="0" xfId="1" applyFont="1" applyFill="1" applyBorder="1" applyAlignment="1">
      <alignment vertical="center"/>
    </xf>
    <xf numFmtId="0" fontId="0" fillId="0" borderId="0" xfId="0" applyFont="1" applyFill="1" applyBorder="1" applyAlignment="1">
      <alignment vertical="center"/>
    </xf>
    <xf numFmtId="38" fontId="8" fillId="0" borderId="0" xfId="1" applyFont="1" applyFill="1" applyBorder="1" applyAlignment="1">
      <alignment vertical="center"/>
    </xf>
    <xf numFmtId="0" fontId="7" fillId="0" borderId="0" xfId="0" applyFont="1" applyFill="1" applyBorder="1" applyAlignment="1">
      <alignment vertical="center"/>
    </xf>
    <xf numFmtId="38" fontId="7" fillId="0" borderId="5" xfId="1" applyFont="1" applyFill="1" applyBorder="1" applyAlignment="1">
      <alignment vertical="center"/>
    </xf>
    <xf numFmtId="38" fontId="7" fillId="0" borderId="0" xfId="1" applyFont="1" applyFill="1" applyBorder="1" applyAlignment="1">
      <alignment vertical="center"/>
    </xf>
    <xf numFmtId="0" fontId="2" fillId="0" borderId="0" xfId="0" applyFont="1" applyFill="1" applyBorder="1" applyAlignment="1">
      <alignment vertical="center"/>
    </xf>
    <xf numFmtId="0" fontId="17" fillId="0" borderId="0" xfId="0" applyFont="1" applyFill="1" applyBorder="1" applyAlignment="1">
      <alignment vertical="center"/>
    </xf>
    <xf numFmtId="38" fontId="17" fillId="0" borderId="0" xfId="1" applyFont="1" applyFill="1" applyBorder="1" applyAlignment="1">
      <alignment vertical="center"/>
    </xf>
    <xf numFmtId="0" fontId="18" fillId="0" borderId="0" xfId="0" applyFont="1" applyFill="1" applyBorder="1" applyAlignment="1">
      <alignment vertical="center"/>
    </xf>
    <xf numFmtId="38" fontId="7" fillId="0" borderId="8" xfId="1" applyFont="1" applyFill="1" applyBorder="1" applyAlignment="1">
      <alignment vertical="center"/>
    </xf>
    <xf numFmtId="38" fontId="7" fillId="0" borderId="9" xfId="1" applyFont="1" applyFill="1" applyBorder="1" applyAlignment="1">
      <alignment vertical="center"/>
    </xf>
    <xf numFmtId="38" fontId="17" fillId="0" borderId="1" xfId="1" applyFont="1" applyFill="1" applyBorder="1" applyAlignment="1">
      <alignment vertical="center"/>
    </xf>
    <xf numFmtId="38" fontId="7" fillId="0" borderId="2" xfId="1" applyFont="1" applyFill="1" applyBorder="1" applyAlignment="1">
      <alignment vertical="center"/>
    </xf>
    <xf numFmtId="0" fontId="18" fillId="0" borderId="2" xfId="0" applyFont="1" applyFill="1" applyBorder="1" applyAlignment="1">
      <alignment vertical="center"/>
    </xf>
    <xf numFmtId="38" fontId="7" fillId="0" borderId="24" xfId="1" applyFont="1" applyFill="1" applyBorder="1" applyAlignment="1">
      <alignment vertical="center"/>
    </xf>
    <xf numFmtId="38" fontId="19" fillId="0" borderId="24" xfId="1" applyFont="1" applyFill="1" applyBorder="1" applyAlignment="1">
      <alignment vertical="center"/>
    </xf>
    <xf numFmtId="0" fontId="18" fillId="0" borderId="24" xfId="0" applyFont="1" applyFill="1" applyBorder="1" applyAlignment="1">
      <alignment vertical="center"/>
    </xf>
    <xf numFmtId="38" fontId="19" fillId="0" borderId="0" xfId="1" applyFont="1" applyFill="1" applyBorder="1" applyAlignment="1">
      <alignment vertical="center"/>
    </xf>
    <xf numFmtId="38" fontId="20" fillId="0" borderId="0" xfId="1" applyFont="1" applyFill="1" applyBorder="1" applyAlignment="1">
      <alignment vertical="center"/>
    </xf>
    <xf numFmtId="38" fontId="24" fillId="0" borderId="0" xfId="1" applyFont="1" applyFill="1" applyBorder="1" applyAlignment="1">
      <alignment vertical="center"/>
    </xf>
    <xf numFmtId="0" fontId="20" fillId="0" borderId="0" xfId="0" applyFont="1" applyFill="1" applyBorder="1" applyAlignment="1">
      <alignment vertical="center"/>
    </xf>
    <xf numFmtId="0" fontId="24" fillId="0" borderId="0" xfId="0" applyFont="1" applyFill="1" applyBorder="1" applyAlignment="1">
      <alignment vertical="center"/>
    </xf>
    <xf numFmtId="0" fontId="20" fillId="0" borderId="0" xfId="3" applyFont="1" applyFill="1" applyBorder="1" applyAlignment="1">
      <alignment horizontal="left" vertical="center"/>
    </xf>
    <xf numFmtId="0" fontId="20" fillId="0" borderId="14" xfId="3" applyFont="1" applyFill="1" applyBorder="1" applyAlignment="1">
      <alignment vertical="center"/>
    </xf>
    <xf numFmtId="0" fontId="20" fillId="0" borderId="14" xfId="0" applyFont="1" applyFill="1" applyBorder="1" applyAlignment="1">
      <alignment vertical="center"/>
    </xf>
    <xf numFmtId="0" fontId="23" fillId="0" borderId="9" xfId="3" applyFont="1" applyFill="1" applyBorder="1" applyAlignment="1">
      <alignment vertical="center"/>
    </xf>
    <xf numFmtId="0" fontId="20" fillId="0" borderId="9" xfId="3" applyFont="1" applyFill="1" applyBorder="1" applyAlignment="1">
      <alignment vertical="center"/>
    </xf>
    <xf numFmtId="0" fontId="20" fillId="0" borderId="9" xfId="3" applyFont="1" applyFill="1" applyBorder="1" applyAlignment="1">
      <alignment horizontal="left" vertical="center"/>
    </xf>
    <xf numFmtId="0" fontId="20" fillId="0" borderId="9" xfId="0" applyFont="1" applyFill="1" applyBorder="1" applyAlignment="1">
      <alignment vertical="center"/>
    </xf>
    <xf numFmtId="0" fontId="20" fillId="0" borderId="0" xfId="3" applyFont="1" applyFill="1" applyBorder="1" applyAlignment="1">
      <alignment vertical="center"/>
    </xf>
    <xf numFmtId="0" fontId="20" fillId="0" borderId="0" xfId="2" applyFont="1" applyFill="1" applyBorder="1" applyAlignment="1">
      <alignment vertical="center"/>
    </xf>
    <xf numFmtId="0" fontId="24" fillId="0" borderId="0" xfId="3" applyFont="1" applyFill="1" applyBorder="1" applyAlignment="1">
      <alignment horizontal="left" vertical="center"/>
    </xf>
    <xf numFmtId="0" fontId="24" fillId="0" borderId="0" xfId="3" applyFont="1" applyFill="1" applyBorder="1" applyAlignment="1">
      <alignment vertical="center"/>
    </xf>
    <xf numFmtId="0" fontId="24" fillId="0" borderId="14" xfId="3" applyFont="1" applyFill="1" applyBorder="1" applyAlignment="1">
      <alignment vertical="center"/>
    </xf>
    <xf numFmtId="0" fontId="24" fillId="0" borderId="14" xfId="3" applyFont="1" applyFill="1" applyBorder="1" applyAlignment="1">
      <alignment horizontal="left" vertical="center"/>
    </xf>
    <xf numFmtId="0" fontId="24" fillId="0" borderId="14" xfId="0" applyFont="1" applyFill="1" applyBorder="1" applyAlignment="1">
      <alignment vertical="center"/>
    </xf>
    <xf numFmtId="0" fontId="23" fillId="0" borderId="39" xfId="3" applyFont="1" applyFill="1" applyBorder="1" applyAlignment="1">
      <alignment vertical="center"/>
    </xf>
    <xf numFmtId="0" fontId="24" fillId="0" borderId="39" xfId="3" applyFont="1" applyFill="1" applyBorder="1" applyAlignment="1">
      <alignment vertical="center"/>
    </xf>
    <xf numFmtId="0" fontId="24" fillId="0" borderId="39" xfId="3" applyFont="1" applyFill="1" applyBorder="1" applyAlignment="1">
      <alignment horizontal="left" vertical="center"/>
    </xf>
    <xf numFmtId="0" fontId="25" fillId="0" borderId="39" xfId="3" applyFont="1" applyFill="1" applyBorder="1" applyAlignment="1">
      <alignment horizontal="left" vertical="center"/>
    </xf>
    <xf numFmtId="0" fontId="24" fillId="0" borderId="39" xfId="0" applyFont="1" applyFill="1" applyBorder="1" applyAlignment="1">
      <alignment vertical="center"/>
    </xf>
    <xf numFmtId="0" fontId="20" fillId="0" borderId="19" xfId="3" applyFont="1" applyFill="1" applyBorder="1" applyAlignment="1">
      <alignment vertical="center"/>
    </xf>
    <xf numFmtId="0" fontId="24" fillId="0" borderId="19" xfId="3" applyFont="1" applyFill="1" applyBorder="1" applyAlignment="1">
      <alignment vertical="center"/>
    </xf>
    <xf numFmtId="0" fontId="24" fillId="0" borderId="19" xfId="3" applyFont="1" applyFill="1" applyBorder="1" applyAlignment="1">
      <alignment horizontal="left" vertical="center"/>
    </xf>
    <xf numFmtId="0" fontId="24" fillId="0" borderId="19" xfId="0" applyFont="1" applyFill="1" applyBorder="1" applyAlignment="1">
      <alignment vertical="center"/>
    </xf>
    <xf numFmtId="0" fontId="0" fillId="0" borderId="0" xfId="0" applyFont="1" applyFill="1" applyBorder="1" applyAlignment="1">
      <alignment horizontal="right" vertical="center"/>
    </xf>
    <xf numFmtId="0" fontId="7" fillId="0" borderId="24" xfId="3" applyFont="1" applyFill="1" applyBorder="1" applyAlignment="1">
      <alignment vertical="center"/>
    </xf>
    <xf numFmtId="0" fontId="7" fillId="0" borderId="24" xfId="3" applyFont="1" applyFill="1" applyBorder="1" applyAlignment="1">
      <alignment horizontal="left" vertical="center"/>
    </xf>
    <xf numFmtId="0" fontId="7" fillId="0" borderId="24" xfId="0" applyFont="1" applyFill="1" applyBorder="1" applyAlignment="1">
      <alignment vertical="center"/>
    </xf>
    <xf numFmtId="0" fontId="7" fillId="0" borderId="0" xfId="3" applyFont="1" applyFill="1" applyBorder="1" applyAlignment="1">
      <alignment vertical="center"/>
    </xf>
    <xf numFmtId="0" fontId="7" fillId="0" borderId="0" xfId="3" applyFont="1" applyFill="1" applyBorder="1" applyAlignment="1">
      <alignment horizontal="left" vertical="center"/>
    </xf>
    <xf numFmtId="0" fontId="17" fillId="0" borderId="0" xfId="3" applyFont="1" applyFill="1" applyBorder="1" applyAlignment="1">
      <alignment horizontal="left" vertical="center"/>
    </xf>
    <xf numFmtId="0" fontId="7" fillId="0" borderId="5" xfId="0" applyFont="1" applyFill="1" applyBorder="1" applyAlignment="1">
      <alignment vertical="center"/>
    </xf>
    <xf numFmtId="0" fontId="7" fillId="0" borderId="0" xfId="2" applyFont="1" applyFill="1" applyBorder="1" applyAlignment="1">
      <alignment vertical="center"/>
    </xf>
    <xf numFmtId="0" fontId="7" fillId="0" borderId="9" xfId="0" applyFont="1" applyFill="1" applyBorder="1" applyAlignment="1">
      <alignment vertical="center"/>
    </xf>
    <xf numFmtId="0" fontId="7" fillId="0" borderId="9" xfId="2" applyFont="1" applyFill="1" applyBorder="1" applyAlignment="1">
      <alignment vertical="center"/>
    </xf>
    <xf numFmtId="0" fontId="7" fillId="0" borderId="0" xfId="0" applyFont="1" applyFill="1" applyBorder="1" applyAlignment="1">
      <alignment horizontal="left" vertical="center"/>
    </xf>
    <xf numFmtId="0" fontId="7" fillId="0" borderId="9" xfId="0" applyFont="1" applyFill="1" applyBorder="1" applyAlignment="1">
      <alignment horizontal="left" vertical="center"/>
    </xf>
    <xf numFmtId="0" fontId="7" fillId="0" borderId="24" xfId="0" applyFont="1" applyFill="1" applyBorder="1" applyAlignment="1">
      <alignment horizontal="left" vertical="center"/>
    </xf>
    <xf numFmtId="0" fontId="7" fillId="0" borderId="31" xfId="0" applyFont="1" applyFill="1" applyBorder="1" applyAlignment="1">
      <alignment horizontal="left" vertical="center"/>
    </xf>
    <xf numFmtId="0" fontId="7" fillId="0" borderId="14" xfId="0" applyFont="1" applyFill="1" applyBorder="1" applyAlignment="1">
      <alignment horizontal="left" vertical="center"/>
    </xf>
    <xf numFmtId="0" fontId="7" fillId="0" borderId="39" xfId="0" applyFont="1" applyFill="1" applyBorder="1" applyAlignment="1">
      <alignment horizontal="left" vertical="center"/>
    </xf>
    <xf numFmtId="0" fontId="7" fillId="0" borderId="2" xfId="0" applyFont="1" applyFill="1" applyBorder="1" applyAlignment="1">
      <alignment vertical="center"/>
    </xf>
    <xf numFmtId="0" fontId="7" fillId="0" borderId="2" xfId="2" applyFont="1" applyFill="1" applyBorder="1" applyAlignment="1">
      <alignment vertical="center"/>
    </xf>
    <xf numFmtId="0" fontId="1" fillId="0" borderId="0" xfId="0" applyFont="1" applyFill="1" applyBorder="1" applyAlignment="1">
      <alignment vertical="center"/>
    </xf>
    <xf numFmtId="0" fontId="0" fillId="0" borderId="0" xfId="0" applyFont="1" applyFill="1">
      <alignment vertical="center"/>
    </xf>
    <xf numFmtId="0" fontId="7" fillId="0" borderId="0" xfId="0" applyFont="1" applyFill="1">
      <alignment vertical="center"/>
    </xf>
    <xf numFmtId="0" fontId="2" fillId="0" borderId="0" xfId="0" applyFont="1" applyFill="1" applyAlignment="1">
      <alignment vertical="center"/>
    </xf>
    <xf numFmtId="38" fontId="1" fillId="0" borderId="0" xfId="1" applyFont="1" applyFill="1" applyBorder="1" applyAlignment="1">
      <alignment vertical="center"/>
    </xf>
    <xf numFmtId="0" fontId="0" fillId="0" borderId="0" xfId="0" applyFont="1" applyFill="1" applyBorder="1" applyAlignment="1"/>
    <xf numFmtId="0" fontId="2" fillId="0" borderId="0" xfId="0" applyFont="1" applyFill="1">
      <alignment vertical="center"/>
    </xf>
    <xf numFmtId="38" fontId="17" fillId="0" borderId="2" xfId="1" applyFont="1" applyFill="1" applyBorder="1" applyAlignment="1">
      <alignment vertical="center"/>
    </xf>
    <xf numFmtId="0" fontId="2" fillId="0" borderId="0" xfId="0" applyFont="1" applyFill="1" applyAlignment="1">
      <alignment horizontal="center" vertical="center"/>
    </xf>
    <xf numFmtId="0" fontId="1" fillId="0" borderId="0" xfId="0" applyFont="1" applyFill="1">
      <alignment vertical="center"/>
    </xf>
    <xf numFmtId="0" fontId="0" fillId="0" borderId="0" xfId="0" applyFill="1" applyAlignment="1">
      <alignment horizontal="left" vertical="center" shrinkToFit="1"/>
    </xf>
    <xf numFmtId="38" fontId="20" fillId="0" borderId="14" xfId="1" applyFont="1" applyFill="1" applyBorder="1" applyAlignment="1">
      <alignment vertical="center"/>
    </xf>
    <xf numFmtId="38" fontId="24" fillId="0" borderId="14" xfId="1" applyFont="1" applyFill="1" applyBorder="1" applyAlignment="1">
      <alignment vertical="center"/>
    </xf>
    <xf numFmtId="0" fontId="15" fillId="0" borderId="0" xfId="0" applyFont="1" applyFill="1" applyBorder="1" applyAlignment="1">
      <alignment horizontal="center"/>
    </xf>
    <xf numFmtId="0" fontId="2" fillId="0" borderId="25" xfId="0" applyFont="1" applyFill="1" applyBorder="1">
      <alignment vertical="center"/>
    </xf>
    <xf numFmtId="0" fontId="2" fillId="0" borderId="18" xfId="0" applyFont="1" applyFill="1" applyBorder="1">
      <alignment vertical="center"/>
    </xf>
    <xf numFmtId="0" fontId="2" fillId="0" borderId="8" xfId="0" applyFont="1" applyFill="1" applyBorder="1" applyAlignment="1">
      <alignment vertical="center"/>
    </xf>
    <xf numFmtId="0" fontId="2" fillId="0" borderId="45" xfId="0" applyFont="1" applyFill="1" applyBorder="1" applyAlignment="1">
      <alignment vertical="center"/>
    </xf>
    <xf numFmtId="0" fontId="2" fillId="0" borderId="45" xfId="0" applyFont="1" applyFill="1" applyBorder="1" applyAlignment="1">
      <alignment horizontal="center" vertical="center"/>
    </xf>
    <xf numFmtId="0" fontId="2" fillId="0" borderId="5" xfId="0" applyFont="1" applyFill="1" applyBorder="1">
      <alignment vertical="center"/>
    </xf>
    <xf numFmtId="0" fontId="7" fillId="0" borderId="25" xfId="0" applyFont="1" applyFill="1" applyBorder="1" applyAlignment="1">
      <alignment vertical="center"/>
    </xf>
    <xf numFmtId="0" fontId="17" fillId="0" borderId="31" xfId="0" applyFont="1" applyFill="1" applyBorder="1" applyAlignment="1">
      <alignment horizontal="left" vertical="center"/>
    </xf>
    <xf numFmtId="0" fontId="17" fillId="0" borderId="39" xfId="0" applyFont="1" applyFill="1" applyBorder="1" applyAlignment="1">
      <alignment horizontal="left" vertical="center"/>
    </xf>
    <xf numFmtId="0" fontId="17" fillId="0" borderId="2" xfId="0" applyFont="1" applyFill="1" applyBorder="1" applyAlignment="1">
      <alignment vertical="center"/>
    </xf>
    <xf numFmtId="0" fontId="7" fillId="0" borderId="18" xfId="0" applyFont="1" applyFill="1" applyBorder="1" applyAlignment="1">
      <alignment vertical="center"/>
    </xf>
    <xf numFmtId="0" fontId="27" fillId="0" borderId="30" xfId="0" applyFont="1" applyFill="1" applyBorder="1" applyAlignment="1">
      <alignment horizontal="left" vertical="center"/>
    </xf>
    <xf numFmtId="0" fontId="27" fillId="0" borderId="1" xfId="0" applyFont="1" applyFill="1" applyBorder="1" applyAlignment="1">
      <alignment vertical="center"/>
    </xf>
    <xf numFmtId="0" fontId="0" fillId="0" borderId="61" xfId="0" applyFont="1" applyFill="1" applyBorder="1" applyAlignment="1">
      <alignment horizontal="center" vertical="center" wrapText="1"/>
    </xf>
    <xf numFmtId="0" fontId="27" fillId="0" borderId="62" xfId="0" applyFont="1" applyFill="1" applyBorder="1" applyAlignment="1">
      <alignment vertical="center" wrapText="1" shrinkToFit="1"/>
    </xf>
    <xf numFmtId="178" fontId="7" fillId="0" borderId="0" xfId="0" applyNumberFormat="1" applyFont="1" applyFill="1" applyBorder="1" applyAlignment="1">
      <alignment vertical="center"/>
    </xf>
    <xf numFmtId="179" fontId="2" fillId="0" borderId="36" xfId="0" applyNumberFormat="1" applyFont="1" applyFill="1" applyBorder="1" applyAlignment="1">
      <alignment horizontal="right" vertical="center"/>
    </xf>
    <xf numFmtId="0" fontId="0" fillId="0" borderId="0" xfId="0" applyFont="1" applyFill="1" applyAlignment="1">
      <alignment vertical="center"/>
    </xf>
    <xf numFmtId="0" fontId="0" fillId="0" borderId="14" xfId="0" applyFont="1" applyFill="1" applyBorder="1" applyAlignment="1">
      <alignment vertical="center"/>
    </xf>
    <xf numFmtId="0" fontId="17" fillId="0" borderId="14" xfId="0" applyFont="1" applyFill="1" applyBorder="1" applyAlignment="1">
      <alignment horizontal="left" vertical="center"/>
    </xf>
    <xf numFmtId="179" fontId="0" fillId="0" borderId="6" xfId="0" applyNumberFormat="1" applyFont="1" applyFill="1" applyBorder="1" applyAlignment="1">
      <alignment horizontal="right" vertical="center"/>
    </xf>
    <xf numFmtId="179" fontId="0" fillId="0" borderId="7" xfId="0" applyNumberFormat="1" applyFont="1" applyFill="1" applyBorder="1" applyAlignment="1">
      <alignment horizontal="right"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38" fontId="1" fillId="0" borderId="1" xfId="1" applyFont="1" applyFill="1" applyBorder="1" applyAlignment="1">
      <alignment horizontal="center" vertical="center"/>
    </xf>
    <xf numFmtId="38" fontId="1" fillId="0" borderId="2" xfId="1" applyFont="1" applyFill="1" applyBorder="1" applyAlignment="1">
      <alignment horizontal="center" vertical="center"/>
    </xf>
    <xf numFmtId="38" fontId="1" fillId="0" borderId="23" xfId="1" applyFont="1" applyFill="1" applyBorder="1" applyAlignment="1">
      <alignment horizontal="center" vertical="center"/>
    </xf>
    <xf numFmtId="0" fontId="0" fillId="0" borderId="2" xfId="0" applyFont="1" applyFill="1" applyBorder="1" applyAlignment="1">
      <alignment horizontal="center" vertical="center"/>
    </xf>
    <xf numFmtId="0" fontId="0" fillId="0" borderId="23" xfId="0" applyFont="1" applyFill="1" applyBorder="1" applyAlignment="1">
      <alignment horizontal="center" vertical="center"/>
    </xf>
    <xf numFmtId="38" fontId="1" fillId="0" borderId="9" xfId="1"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pplyAlignment="1">
      <alignment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17" fillId="0" borderId="0" xfId="0" applyFont="1" applyFill="1" applyBorder="1" applyAlignment="1">
      <alignment horizontal="left" vertical="center"/>
    </xf>
    <xf numFmtId="0" fontId="17" fillId="0" borderId="12" xfId="0" applyFont="1" applyFill="1" applyBorder="1" applyAlignment="1">
      <alignment horizontal="left" vertical="center"/>
    </xf>
    <xf numFmtId="0" fontId="17" fillId="0" borderId="2" xfId="0" applyFont="1" applyFill="1" applyBorder="1" applyAlignment="1">
      <alignment horizontal="left" vertical="center"/>
    </xf>
    <xf numFmtId="0" fontId="17" fillId="0" borderId="23" xfId="0" applyFont="1" applyFill="1" applyBorder="1" applyAlignment="1">
      <alignment horizontal="left" vertical="center"/>
    </xf>
    <xf numFmtId="0" fontId="17" fillId="0" borderId="14" xfId="0" applyFont="1" applyFill="1" applyBorder="1" applyAlignment="1">
      <alignment horizontal="left" vertical="center"/>
    </xf>
    <xf numFmtId="0" fontId="17" fillId="0" borderId="15" xfId="0" applyFont="1" applyFill="1" applyBorder="1" applyAlignment="1">
      <alignment horizontal="left" vertical="center"/>
    </xf>
    <xf numFmtId="179" fontId="2" fillId="0" borderId="6" xfId="0" applyNumberFormat="1" applyFont="1" applyFill="1" applyBorder="1" applyAlignment="1">
      <alignment vertical="center"/>
    </xf>
    <xf numFmtId="179" fontId="2" fillId="0" borderId="7" xfId="0" applyNumberFormat="1" applyFont="1" applyFill="1" applyBorder="1" applyAlignment="1">
      <alignment vertical="center"/>
    </xf>
    <xf numFmtId="179" fontId="0" fillId="0" borderId="6" xfId="0" applyNumberFormat="1" applyFont="1" applyFill="1" applyBorder="1" applyAlignment="1">
      <alignment horizontal="right" vertical="center"/>
    </xf>
    <xf numFmtId="179" fontId="0" fillId="0" borderId="7" xfId="0" applyNumberFormat="1" applyFont="1" applyFill="1" applyBorder="1" applyAlignment="1">
      <alignment horizontal="right" vertical="center"/>
    </xf>
    <xf numFmtId="179" fontId="0" fillId="0" borderId="10" xfId="0" applyNumberFormat="1" applyFont="1" applyFill="1" applyBorder="1" applyAlignment="1">
      <alignment horizontal="right" vertical="center"/>
    </xf>
    <xf numFmtId="179" fontId="0" fillId="0" borderId="11" xfId="0" applyNumberFormat="1" applyFont="1" applyFill="1" applyBorder="1" applyAlignment="1">
      <alignment horizontal="right" vertical="center"/>
    </xf>
    <xf numFmtId="179" fontId="0" fillId="0" borderId="16" xfId="0" applyNumberFormat="1" applyFont="1" applyFill="1" applyBorder="1" applyAlignment="1">
      <alignment horizontal="right" vertical="center"/>
    </xf>
    <xf numFmtId="179" fontId="0" fillId="0" borderId="17" xfId="0" applyNumberFormat="1" applyFont="1" applyFill="1" applyBorder="1" applyAlignment="1">
      <alignment horizontal="right" vertical="center"/>
    </xf>
    <xf numFmtId="179" fontId="0" fillId="0" borderId="21" xfId="0" applyNumberFormat="1" applyFont="1" applyFill="1" applyBorder="1" applyAlignment="1">
      <alignment vertical="center"/>
    </xf>
    <xf numFmtId="179" fontId="0" fillId="0" borderId="22" xfId="0" applyNumberFormat="1" applyFont="1" applyFill="1" applyBorder="1" applyAlignment="1">
      <alignment vertical="center"/>
    </xf>
    <xf numFmtId="179" fontId="0" fillId="0" borderId="3" xfId="0" applyNumberFormat="1" applyFont="1" applyFill="1" applyBorder="1" applyAlignment="1">
      <alignment horizontal="right" vertical="center"/>
    </xf>
    <xf numFmtId="179" fontId="0" fillId="0" borderId="4" xfId="0" applyNumberFormat="1" applyFont="1" applyFill="1" applyBorder="1" applyAlignment="1">
      <alignment horizontal="right" vertical="center"/>
    </xf>
    <xf numFmtId="179" fontId="0" fillId="0" borderId="3" xfId="0" applyNumberFormat="1" applyFont="1" applyFill="1" applyBorder="1" applyAlignment="1">
      <alignment vertical="center"/>
    </xf>
    <xf numFmtId="179" fontId="0" fillId="0" borderId="4" xfId="0" applyNumberFormat="1" applyFont="1" applyFill="1" applyBorder="1" applyAlignment="1">
      <alignment vertical="center"/>
    </xf>
    <xf numFmtId="0" fontId="4" fillId="0" borderId="0" xfId="0" applyFont="1" applyFill="1" applyAlignment="1">
      <alignment horizontal="right" vertical="center"/>
    </xf>
    <xf numFmtId="0" fontId="4" fillId="0" borderId="0" xfId="0" applyFont="1" applyFill="1" applyBorder="1" applyAlignment="1"/>
    <xf numFmtId="0" fontId="5" fillId="0" borderId="0" xfId="0" applyFont="1" applyFill="1" applyBorder="1" applyAlignment="1">
      <alignment horizontal="center"/>
    </xf>
    <xf numFmtId="0" fontId="6" fillId="0" borderId="0" xfId="0" applyFont="1" applyFill="1" applyAlignment="1">
      <alignment horizontal="center" vertical="center"/>
    </xf>
    <xf numFmtId="178" fontId="0" fillId="0" borderId="0" xfId="0" applyNumberFormat="1" applyFont="1" applyFill="1" applyBorder="1" applyAlignment="1">
      <alignment horizontal="right"/>
    </xf>
    <xf numFmtId="0" fontId="0" fillId="0" borderId="5" xfId="0" applyFont="1" applyFill="1" applyBorder="1" applyAlignment="1">
      <alignment vertical="center"/>
    </xf>
    <xf numFmtId="0" fontId="1" fillId="0" borderId="0" xfId="2" applyFont="1" applyFill="1" applyBorder="1" applyAlignment="1">
      <alignment vertical="center"/>
    </xf>
    <xf numFmtId="0" fontId="0" fillId="0" borderId="6" xfId="0" applyFont="1" applyFill="1" applyBorder="1" applyAlignment="1">
      <alignment horizontal="right" vertical="center"/>
    </xf>
    <xf numFmtId="0" fontId="0" fillId="0" borderId="7" xfId="0" applyFont="1" applyFill="1" applyBorder="1" applyAlignment="1">
      <alignment horizontal="right" vertical="center"/>
    </xf>
    <xf numFmtId="0" fontId="0" fillId="0" borderId="62" xfId="0" applyFont="1" applyFill="1" applyBorder="1" applyAlignment="1">
      <alignment horizontal="right" vertical="center"/>
    </xf>
    <xf numFmtId="0" fontId="0" fillId="0" borderId="0" xfId="0" applyFont="1" applyFill="1" applyBorder="1">
      <alignment vertical="center"/>
    </xf>
    <xf numFmtId="38" fontId="1" fillId="0" borderId="5" xfId="1" applyFont="1" applyFill="1" applyBorder="1" applyAlignment="1">
      <alignment vertical="center"/>
    </xf>
    <xf numFmtId="0" fontId="27" fillId="0" borderId="62" xfId="0" applyFont="1" applyFill="1" applyBorder="1" applyAlignment="1">
      <alignment horizontal="left" vertical="center" wrapText="1" shrinkToFit="1"/>
    </xf>
    <xf numFmtId="0" fontId="0" fillId="0" borderId="62" xfId="0" applyFont="1" applyFill="1" applyBorder="1" applyAlignment="1">
      <alignment horizontal="right" vertical="center" shrinkToFit="1"/>
    </xf>
    <xf numFmtId="0" fontId="8" fillId="0" borderId="0" xfId="0" applyFont="1" applyFill="1" applyBorder="1" applyAlignment="1">
      <alignment vertical="center"/>
    </xf>
    <xf numFmtId="38" fontId="9" fillId="0" borderId="0" xfId="1" applyFont="1" applyFill="1" applyBorder="1" applyAlignment="1">
      <alignment vertical="center"/>
    </xf>
    <xf numFmtId="0" fontId="9" fillId="0" borderId="0" xfId="0" applyFont="1" applyFill="1" applyBorder="1" applyAlignment="1">
      <alignment vertical="center"/>
    </xf>
    <xf numFmtId="38" fontId="1" fillId="0" borderId="0" xfId="1" applyFont="1" applyFill="1" applyBorder="1" applyAlignment="1">
      <alignment horizontal="center" vertical="center"/>
    </xf>
    <xf numFmtId="38" fontId="11" fillId="0" borderId="0" xfId="1" applyFont="1" applyFill="1" applyBorder="1" applyAlignment="1">
      <alignment vertical="center"/>
    </xf>
    <xf numFmtId="0" fontId="11" fillId="0" borderId="0" xfId="0" applyFont="1" applyFill="1" applyBorder="1" applyAlignment="1">
      <alignment vertical="center"/>
    </xf>
    <xf numFmtId="179" fontId="30" fillId="0" borderId="0" xfId="0" applyNumberFormat="1" applyFont="1" applyFill="1" applyAlignment="1">
      <alignment vertical="center"/>
    </xf>
    <xf numFmtId="0" fontId="30" fillId="0" borderId="0" xfId="0" applyFont="1" applyFill="1" applyAlignment="1">
      <alignment vertical="center"/>
    </xf>
    <xf numFmtId="0" fontId="0" fillId="0" borderId="12" xfId="0" applyFont="1" applyFill="1" applyBorder="1" applyAlignment="1">
      <alignment vertical="center"/>
    </xf>
    <xf numFmtId="38" fontId="12" fillId="0" borderId="0" xfId="1" applyFont="1" applyFill="1" applyBorder="1" applyAlignment="1">
      <alignment vertical="center"/>
    </xf>
    <xf numFmtId="0" fontId="12" fillId="0" borderId="0" xfId="0" applyFont="1" applyFill="1" applyBorder="1" applyAlignment="1">
      <alignment vertical="center"/>
    </xf>
    <xf numFmtId="0" fontId="0" fillId="0" borderId="15" xfId="0" applyFont="1" applyFill="1" applyBorder="1" applyAlignment="1">
      <alignment vertical="center"/>
    </xf>
    <xf numFmtId="0" fontId="0" fillId="0" borderId="61" xfId="0" applyFont="1" applyFill="1" applyBorder="1" applyAlignment="1">
      <alignment vertical="center"/>
    </xf>
    <xf numFmtId="179" fontId="7" fillId="0" borderId="0" xfId="0" applyNumberFormat="1" applyFont="1" applyFill="1" applyBorder="1" applyAlignment="1">
      <alignment vertical="center"/>
    </xf>
    <xf numFmtId="179" fontId="2" fillId="0" borderId="0" xfId="0" applyNumberFormat="1" applyFont="1" applyFill="1" applyAlignment="1">
      <alignment horizontal="center" vertical="center"/>
    </xf>
    <xf numFmtId="38" fontId="2" fillId="0" borderId="0" xfId="0" applyNumberFormat="1" applyFont="1" applyFill="1" applyAlignment="1">
      <alignment vertical="center"/>
    </xf>
    <xf numFmtId="0" fontId="2" fillId="0" borderId="0" xfId="0" applyFont="1" applyFill="1" applyAlignment="1">
      <alignment vertical="center"/>
    </xf>
    <xf numFmtId="0" fontId="13" fillId="0" borderId="0" xfId="0" applyFont="1" applyFill="1" applyAlignment="1">
      <alignment horizontal="right" vertical="center"/>
    </xf>
    <xf numFmtId="0" fontId="14" fillId="0" borderId="0" xfId="0" applyFont="1" applyFill="1" applyBorder="1" applyAlignment="1">
      <alignment horizontal="center" vertical="center"/>
    </xf>
    <xf numFmtId="0" fontId="15" fillId="0" borderId="0" xfId="0" applyFont="1" applyFill="1" applyBorder="1" applyAlignment="1"/>
    <xf numFmtId="0" fontId="0" fillId="0" borderId="0" xfId="0" applyFont="1" applyFill="1" applyBorder="1" applyAlignment="1">
      <alignment horizontal="center" wrapText="1"/>
    </xf>
    <xf numFmtId="0" fontId="0" fillId="0" borderId="0" xfId="0" applyFont="1" applyFill="1" applyBorder="1" applyAlignment="1">
      <alignment horizontal="center"/>
    </xf>
    <xf numFmtId="0" fontId="0" fillId="0" borderId="0" xfId="0" applyFont="1" applyFill="1" applyBorder="1" applyAlignment="1">
      <alignment horizontal="right"/>
    </xf>
    <xf numFmtId="178" fontId="15" fillId="0" borderId="0" xfId="0" applyNumberFormat="1" applyFont="1" applyFill="1" applyBorder="1" applyAlignment="1"/>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178" fontId="2" fillId="0" borderId="3" xfId="0" applyNumberFormat="1" applyFont="1" applyFill="1" applyBorder="1" applyAlignment="1">
      <alignment horizontal="center"/>
    </xf>
    <xf numFmtId="178" fontId="2" fillId="0" borderId="4" xfId="0" applyNumberFormat="1" applyFont="1" applyFill="1" applyBorder="1" applyAlignment="1">
      <alignment horizontal="center"/>
    </xf>
    <xf numFmtId="0" fontId="2" fillId="0" borderId="9" xfId="0" applyFont="1" applyFill="1" applyBorder="1" applyAlignment="1">
      <alignment vertical="center"/>
    </xf>
    <xf numFmtId="179" fontId="2" fillId="0" borderId="10" xfId="0" applyNumberFormat="1" applyFont="1" applyFill="1" applyBorder="1" applyAlignment="1">
      <alignment vertical="center"/>
    </xf>
    <xf numFmtId="179" fontId="2" fillId="0" borderId="11" xfId="0" applyNumberFormat="1" applyFont="1" applyFill="1" applyBorder="1" applyAlignment="1">
      <alignment vertical="center"/>
    </xf>
    <xf numFmtId="38" fontId="2" fillId="0" borderId="0" xfId="0" applyNumberFormat="1" applyFont="1" applyFill="1" applyAlignment="1">
      <alignment vertical="center"/>
    </xf>
    <xf numFmtId="38" fontId="2" fillId="0" borderId="0" xfId="0" applyNumberFormat="1" applyFont="1" applyFill="1">
      <alignment vertical="center"/>
    </xf>
    <xf numFmtId="179" fontId="2" fillId="0" borderId="3" xfId="0" applyNumberFormat="1" applyFont="1" applyFill="1" applyBorder="1" applyAlignment="1">
      <alignment vertical="center"/>
    </xf>
    <xf numFmtId="179" fontId="2" fillId="0" borderId="4" xfId="0" applyNumberFormat="1" applyFont="1" applyFill="1" applyBorder="1" applyAlignment="1">
      <alignment vertical="center"/>
    </xf>
    <xf numFmtId="178" fontId="2" fillId="0" borderId="0" xfId="0" applyNumberFormat="1" applyFont="1" applyFill="1" applyAlignment="1">
      <alignment vertical="center"/>
    </xf>
    <xf numFmtId="178" fontId="2" fillId="0" borderId="0" xfId="0" applyNumberFormat="1" applyFont="1" applyFill="1" applyAlignment="1">
      <alignment horizontal="center" vertical="center"/>
    </xf>
    <xf numFmtId="178" fontId="2" fillId="0" borderId="0" xfId="0" applyNumberFormat="1" applyFont="1" applyFill="1">
      <alignment vertical="center"/>
    </xf>
    <xf numFmtId="0" fontId="1" fillId="0" borderId="0" xfId="0" applyFont="1" applyFill="1" applyBorder="1">
      <alignment vertical="center"/>
    </xf>
    <xf numFmtId="178" fontId="1" fillId="0" borderId="0" xfId="0" applyNumberFormat="1" applyFont="1" applyFill="1" applyBorder="1">
      <alignment vertical="center"/>
    </xf>
    <xf numFmtId="178" fontId="7" fillId="0" borderId="0" xfId="0" applyNumberFormat="1" applyFont="1" applyFill="1">
      <alignment vertical="center"/>
    </xf>
    <xf numFmtId="178" fontId="2" fillId="0" borderId="0" xfId="0" applyNumberFormat="1" applyFont="1" applyFill="1" applyBorder="1">
      <alignment vertical="center"/>
    </xf>
    <xf numFmtId="0" fontId="2" fillId="0" borderId="0" xfId="0" applyFont="1" applyFill="1" applyBorder="1">
      <alignment vertical="center"/>
    </xf>
    <xf numFmtId="178" fontId="2" fillId="0" borderId="0" xfId="0" applyNumberFormat="1" applyFont="1" applyFill="1" applyBorder="1" applyAlignment="1">
      <alignment vertical="center"/>
    </xf>
    <xf numFmtId="0" fontId="0" fillId="0" borderId="0" xfId="0" applyFill="1">
      <alignment vertical="center"/>
    </xf>
    <xf numFmtId="0" fontId="20" fillId="0" borderId="0" xfId="0" applyFont="1" applyFill="1" applyBorder="1" applyAlignment="1">
      <alignment horizontal="center"/>
    </xf>
    <xf numFmtId="0" fontId="7" fillId="0" borderId="0" xfId="0" applyFont="1" applyFill="1" applyBorder="1" applyAlignment="1">
      <alignment horizontal="right"/>
    </xf>
    <xf numFmtId="0" fontId="21" fillId="0" borderId="0" xfId="0" applyFont="1" applyFill="1" applyBorder="1" applyAlignment="1">
      <alignment horizontal="right"/>
    </xf>
    <xf numFmtId="0" fontId="20" fillId="0" borderId="24" xfId="0" applyFont="1" applyFill="1" applyBorder="1" applyAlignment="1">
      <alignment horizontal="center" vertical="center"/>
    </xf>
    <xf numFmtId="0" fontId="20" fillId="0" borderId="26" xfId="0" applyFont="1" applyFill="1" applyBorder="1" applyAlignment="1">
      <alignment horizontal="center" vertical="center"/>
    </xf>
    <xf numFmtId="0" fontId="20" fillId="0" borderId="27" xfId="0" applyFont="1" applyFill="1" applyBorder="1" applyAlignment="1">
      <alignment horizontal="center" vertical="center"/>
    </xf>
    <xf numFmtId="0" fontId="2" fillId="0" borderId="24" xfId="0" applyFont="1" applyFill="1" applyBorder="1">
      <alignment vertical="center"/>
    </xf>
    <xf numFmtId="0" fontId="2" fillId="0" borderId="28" xfId="0" applyFont="1" applyFill="1" applyBorder="1">
      <alignment vertical="center"/>
    </xf>
    <xf numFmtId="0" fontId="20" fillId="0" borderId="19" xfId="0" applyFont="1" applyFill="1" applyBorder="1" applyAlignment="1">
      <alignment horizontal="center" vertical="center"/>
    </xf>
    <xf numFmtId="0" fontId="20" fillId="0" borderId="20" xfId="0" applyFont="1" applyFill="1" applyBorder="1" applyAlignment="1">
      <alignment horizontal="center" vertical="center"/>
    </xf>
    <xf numFmtId="0" fontId="20" fillId="0" borderId="21" xfId="0" applyFont="1" applyFill="1" applyBorder="1" applyAlignment="1">
      <alignment horizontal="center" vertical="center"/>
    </xf>
    <xf numFmtId="0" fontId="22" fillId="0" borderId="48" xfId="0" applyFont="1" applyFill="1" applyBorder="1" applyAlignment="1">
      <alignment horizontal="center" vertical="center" wrapText="1"/>
    </xf>
    <xf numFmtId="0" fontId="22" fillId="0" borderId="29" xfId="0" applyFont="1" applyFill="1" applyBorder="1" applyAlignment="1">
      <alignment horizontal="center" vertical="center" wrapText="1"/>
    </xf>
    <xf numFmtId="179" fontId="2" fillId="0" borderId="32" xfId="0" applyNumberFormat="1" applyFont="1" applyFill="1" applyBorder="1" applyAlignment="1">
      <alignment horizontal="right" vertical="center"/>
    </xf>
    <xf numFmtId="179" fontId="2" fillId="0" borderId="60" xfId="0" applyNumberFormat="1" applyFont="1" applyFill="1" applyBorder="1" applyAlignment="1">
      <alignment horizontal="right" vertical="center"/>
    </xf>
    <xf numFmtId="179" fontId="2" fillId="0" borderId="49" xfId="0" applyNumberFormat="1" applyFont="1" applyFill="1" applyBorder="1">
      <alignment vertical="center"/>
    </xf>
    <xf numFmtId="179" fontId="2" fillId="0" borderId="50" xfId="0" applyNumberFormat="1" applyFont="1" applyFill="1" applyBorder="1">
      <alignment vertical="center"/>
    </xf>
    <xf numFmtId="179" fontId="2" fillId="0" borderId="43" xfId="0" applyNumberFormat="1" applyFont="1" applyFill="1" applyBorder="1" applyAlignment="1">
      <alignment vertical="center"/>
    </xf>
    <xf numFmtId="179" fontId="2" fillId="0" borderId="46" xfId="0" applyNumberFormat="1" applyFont="1" applyFill="1" applyBorder="1" applyAlignment="1">
      <alignment vertical="center"/>
    </xf>
    <xf numFmtId="179" fontId="2" fillId="0" borderId="51" xfId="0" applyNumberFormat="1" applyFont="1" applyFill="1" applyBorder="1" applyAlignment="1">
      <alignment horizontal="right" vertical="center"/>
    </xf>
    <xf numFmtId="179" fontId="2" fillId="0" borderId="52" xfId="0" applyNumberFormat="1" applyFont="1" applyFill="1" applyBorder="1" applyAlignment="1">
      <alignment horizontal="right" vertical="center"/>
    </xf>
    <xf numFmtId="179" fontId="2" fillId="0" borderId="6" xfId="0" applyNumberFormat="1" applyFont="1" applyFill="1" applyBorder="1" applyAlignment="1">
      <alignment horizontal="right" vertical="center"/>
    </xf>
    <xf numFmtId="179" fontId="2" fillId="0" borderId="0" xfId="0" applyNumberFormat="1" applyFont="1" applyFill="1" applyBorder="1" applyAlignment="1">
      <alignment horizontal="right" vertical="center"/>
    </xf>
    <xf numFmtId="179" fontId="2" fillId="0" borderId="12" xfId="0" applyNumberFormat="1" applyFont="1" applyFill="1" applyBorder="1" applyAlignment="1">
      <alignment vertical="center"/>
    </xf>
    <xf numFmtId="0" fontId="2" fillId="0" borderId="13" xfId="0" applyFont="1" applyFill="1" applyBorder="1">
      <alignment vertical="center"/>
    </xf>
    <xf numFmtId="179" fontId="2" fillId="0" borderId="53" xfId="0" applyNumberFormat="1" applyFont="1" applyFill="1" applyBorder="1" applyAlignment="1">
      <alignment horizontal="right" vertical="center"/>
    </xf>
    <xf numFmtId="179" fontId="2" fillId="0" borderId="54" xfId="0" applyNumberFormat="1" applyFont="1" applyFill="1" applyBorder="1" applyAlignment="1">
      <alignment horizontal="right" vertical="center"/>
    </xf>
    <xf numFmtId="179" fontId="2" fillId="0" borderId="10" xfId="0" applyNumberFormat="1" applyFont="1" applyFill="1" applyBorder="1" applyAlignment="1">
      <alignment horizontal="right" vertical="center"/>
    </xf>
    <xf numFmtId="179" fontId="2" fillId="0" borderId="44" xfId="0" applyNumberFormat="1" applyFont="1" applyFill="1" applyBorder="1" applyAlignment="1">
      <alignment horizontal="right" vertical="center"/>
    </xf>
    <xf numFmtId="179" fontId="2" fillId="0" borderId="33" xfId="0" applyNumberFormat="1" applyFont="1" applyFill="1" applyBorder="1" applyAlignment="1">
      <alignment horizontal="right" vertical="center"/>
    </xf>
    <xf numFmtId="179" fontId="2" fillId="0" borderId="55" xfId="0" applyNumberFormat="1" applyFont="1" applyFill="1" applyBorder="1" applyAlignment="1">
      <alignment horizontal="right" vertical="center"/>
    </xf>
    <xf numFmtId="179" fontId="2" fillId="0" borderId="34" xfId="0" applyNumberFormat="1" applyFont="1" applyFill="1" applyBorder="1" applyAlignment="1">
      <alignment horizontal="right" vertical="center"/>
    </xf>
    <xf numFmtId="179" fontId="2" fillId="0" borderId="35" xfId="0" applyNumberFormat="1" applyFont="1" applyFill="1" applyBorder="1" applyAlignment="1">
      <alignment horizontal="right" vertical="center"/>
    </xf>
    <xf numFmtId="0" fontId="2" fillId="0" borderId="5" xfId="0" applyFont="1" applyFill="1" applyBorder="1" applyAlignment="1">
      <alignment vertical="center"/>
    </xf>
    <xf numFmtId="179" fontId="2" fillId="0" borderId="56" xfId="0" applyNumberFormat="1" applyFont="1" applyFill="1" applyBorder="1" applyAlignment="1">
      <alignment horizontal="right" vertical="center"/>
    </xf>
    <xf numFmtId="0" fontId="2" fillId="0" borderId="13" xfId="0" applyFont="1" applyFill="1" applyBorder="1" applyAlignment="1">
      <alignment vertical="center"/>
    </xf>
    <xf numFmtId="179" fontId="2" fillId="0" borderId="16" xfId="0" applyNumberFormat="1" applyFont="1" applyFill="1" applyBorder="1" applyAlignment="1">
      <alignment vertical="center"/>
    </xf>
    <xf numFmtId="179" fontId="2" fillId="0" borderId="15" xfId="0" applyNumberFormat="1" applyFont="1" applyFill="1" applyBorder="1" applyAlignment="1">
      <alignment vertical="center"/>
    </xf>
    <xf numFmtId="179" fontId="2" fillId="0" borderId="37" xfId="0" applyNumberFormat="1" applyFont="1" applyFill="1" applyBorder="1" applyAlignment="1">
      <alignment vertical="center"/>
    </xf>
    <xf numFmtId="179" fontId="7" fillId="0" borderId="54" xfId="1" applyNumberFormat="1" applyFont="1" applyFill="1" applyBorder="1" applyAlignment="1">
      <alignment vertical="center"/>
    </xf>
    <xf numFmtId="179" fontId="2" fillId="0" borderId="40" xfId="0" applyNumberFormat="1" applyFont="1" applyFill="1" applyBorder="1" applyAlignment="1">
      <alignment vertical="center"/>
    </xf>
    <xf numFmtId="179" fontId="2" fillId="0" borderId="42" xfId="0" applyNumberFormat="1" applyFont="1" applyFill="1" applyBorder="1" applyAlignment="1">
      <alignment vertical="center"/>
    </xf>
    <xf numFmtId="179" fontId="2" fillId="0" borderId="48" xfId="0" applyNumberFormat="1" applyFont="1" applyFill="1" applyBorder="1" applyAlignment="1">
      <alignment vertical="center"/>
    </xf>
    <xf numFmtId="179" fontId="7" fillId="0" borderId="57" xfId="1" applyNumberFormat="1" applyFont="1" applyFill="1" applyBorder="1" applyAlignment="1">
      <alignment vertical="center"/>
    </xf>
    <xf numFmtId="179" fontId="2" fillId="0" borderId="3" xfId="0" applyNumberFormat="1" applyFont="1" applyFill="1" applyBorder="1" applyAlignment="1">
      <alignment horizontal="right" vertical="center"/>
    </xf>
    <xf numFmtId="179" fontId="2" fillId="0" borderId="23" xfId="0" applyNumberFormat="1" applyFont="1" applyFill="1" applyBorder="1" applyAlignment="1">
      <alignment horizontal="right" vertical="center"/>
    </xf>
    <xf numFmtId="179" fontId="2" fillId="0" borderId="58" xfId="0" applyNumberFormat="1" applyFont="1" applyFill="1" applyBorder="1" applyAlignment="1">
      <alignment vertical="center"/>
    </xf>
    <xf numFmtId="179" fontId="7" fillId="0" borderId="59" xfId="1" applyNumberFormat="1" applyFont="1" applyFill="1" applyBorder="1" applyAlignment="1">
      <alignment vertical="center"/>
    </xf>
    <xf numFmtId="0" fontId="26" fillId="0" borderId="24" xfId="0" applyFont="1" applyFill="1" applyBorder="1" applyAlignment="1">
      <alignment vertical="top"/>
    </xf>
    <xf numFmtId="0" fontId="26" fillId="0" borderId="0" xfId="0" applyFont="1" applyFill="1" applyBorder="1" applyAlignment="1">
      <alignment vertical="top"/>
    </xf>
    <xf numFmtId="179" fontId="2" fillId="0" borderId="0" xfId="0" applyNumberFormat="1" applyFont="1" applyFill="1" applyAlignment="1">
      <alignment vertical="center"/>
    </xf>
    <xf numFmtId="3" fontId="30" fillId="0" borderId="0" xfId="0" applyNumberFormat="1" applyFont="1" applyFill="1" applyAlignment="1">
      <alignment vertical="center"/>
    </xf>
    <xf numFmtId="0" fontId="28" fillId="0" borderId="0" xfId="0" applyFont="1" applyFill="1" applyAlignment="1">
      <alignment horizontal="right" vertical="center"/>
    </xf>
    <xf numFmtId="0" fontId="29" fillId="0" borderId="0" xfId="0" applyFont="1" applyFill="1" applyAlignment="1">
      <alignment vertical="center"/>
    </xf>
    <xf numFmtId="0" fontId="4" fillId="0" borderId="0" xfId="0" applyFont="1" applyFill="1" applyAlignment="1">
      <alignment horizontal="center" vertical="center"/>
    </xf>
    <xf numFmtId="0" fontId="0" fillId="0" borderId="0" xfId="0" applyFont="1" applyFill="1" applyBorder="1" applyAlignment="1">
      <alignment horizontal="center" vertical="center"/>
    </xf>
    <xf numFmtId="0" fontId="2" fillId="0" borderId="24"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24" xfId="0" applyFont="1" applyFill="1" applyBorder="1" applyAlignment="1">
      <alignment vertical="center"/>
    </xf>
    <xf numFmtId="0" fontId="1" fillId="0" borderId="26" xfId="0" applyFont="1" applyFill="1" applyBorder="1" applyAlignment="1">
      <alignment vertical="center"/>
    </xf>
    <xf numFmtId="0" fontId="7" fillId="0" borderId="27" xfId="0" applyFont="1" applyFill="1" applyBorder="1" applyAlignment="1">
      <alignment horizontal="center" vertical="center"/>
    </xf>
    <xf numFmtId="0" fontId="7" fillId="0" borderId="28" xfId="0" applyFont="1" applyFill="1" applyBorder="1" applyAlignment="1">
      <alignment horizontal="center" vertical="center"/>
    </xf>
    <xf numFmtId="0" fontId="1" fillId="0" borderId="19" xfId="0" applyFont="1" applyFill="1" applyBorder="1" applyAlignment="1">
      <alignment vertical="center"/>
    </xf>
    <xf numFmtId="0" fontId="1" fillId="0" borderId="20" xfId="0" applyFont="1" applyFill="1" applyBorder="1" applyAlignment="1">
      <alignment vertical="center"/>
    </xf>
    <xf numFmtId="0" fontId="7" fillId="0" borderId="21" xfId="0" applyFont="1" applyFill="1" applyBorder="1" applyAlignment="1">
      <alignment horizontal="center" vertical="center"/>
    </xf>
    <xf numFmtId="0" fontId="7" fillId="0" borderId="22" xfId="0" applyFont="1" applyFill="1" applyBorder="1" applyAlignment="1">
      <alignment horizontal="center" vertical="center"/>
    </xf>
    <xf numFmtId="0" fontId="2" fillId="0" borderId="24" xfId="0" applyFont="1" applyFill="1" applyBorder="1" applyAlignment="1">
      <alignment vertical="center"/>
    </xf>
    <xf numFmtId="0" fontId="2" fillId="0" borderId="26" xfId="0" applyFont="1" applyFill="1" applyBorder="1" applyAlignment="1">
      <alignment vertical="center"/>
    </xf>
    <xf numFmtId="0" fontId="2" fillId="0" borderId="27" xfId="0" applyFont="1" applyFill="1" applyBorder="1" applyAlignment="1">
      <alignment vertical="center"/>
    </xf>
    <xf numFmtId="0" fontId="2" fillId="0" borderId="28" xfId="0" applyFont="1" applyFill="1" applyBorder="1" applyAlignment="1">
      <alignment vertical="center"/>
    </xf>
    <xf numFmtId="0" fontId="2" fillId="0" borderId="12" xfId="0" applyFont="1" applyFill="1" applyBorder="1" applyAlignment="1">
      <alignment vertical="center"/>
    </xf>
    <xf numFmtId="0" fontId="2" fillId="0" borderId="44" xfId="0" applyFont="1" applyFill="1" applyBorder="1" applyAlignment="1">
      <alignment vertical="center"/>
    </xf>
    <xf numFmtId="38" fontId="30" fillId="0" borderId="0" xfId="0" applyNumberFormat="1" applyFont="1" applyFill="1" applyAlignment="1">
      <alignment vertical="center"/>
    </xf>
    <xf numFmtId="179" fontId="2" fillId="0" borderId="17" xfId="0" applyNumberFormat="1" applyFont="1" applyFill="1" applyBorder="1" applyAlignment="1">
      <alignment vertical="center"/>
    </xf>
    <xf numFmtId="0" fontId="2" fillId="0" borderId="38" xfId="0" applyFont="1" applyFill="1" applyBorder="1" applyAlignment="1">
      <alignment vertical="center"/>
    </xf>
    <xf numFmtId="0" fontId="2" fillId="0" borderId="18" xfId="0" applyFont="1" applyFill="1" applyBorder="1" applyAlignment="1">
      <alignment vertical="center"/>
    </xf>
    <xf numFmtId="179" fontId="2" fillId="0" borderId="0" xfId="0" applyNumberFormat="1" applyFont="1" applyFill="1" applyBorder="1" applyAlignment="1">
      <alignment horizontal="center" vertical="center"/>
    </xf>
    <xf numFmtId="179" fontId="2" fillId="0" borderId="24" xfId="0" applyNumberFormat="1" applyFont="1" applyFill="1" applyBorder="1" applyAlignment="1">
      <alignment horizontal="center" vertical="center"/>
    </xf>
    <xf numFmtId="0" fontId="2" fillId="0" borderId="30" xfId="0" applyFont="1" applyFill="1" applyBorder="1" applyAlignment="1">
      <alignment vertical="center"/>
    </xf>
    <xf numFmtId="179" fontId="2" fillId="0" borderId="32" xfId="0" applyNumberFormat="1" applyFont="1" applyFill="1" applyBorder="1" applyAlignment="1">
      <alignment vertical="center"/>
    </xf>
    <xf numFmtId="179" fontId="2" fillId="0" borderId="41" xfId="0" applyNumberFormat="1" applyFont="1" applyFill="1" applyBorder="1" applyAlignment="1">
      <alignment vertical="center"/>
    </xf>
    <xf numFmtId="179" fontId="0" fillId="0" borderId="11" xfId="0" applyNumberFormat="1" applyFill="1" applyBorder="1" applyAlignment="1">
      <alignment vertical="center"/>
    </xf>
    <xf numFmtId="179" fontId="0" fillId="0" borderId="29" xfId="0" applyNumberFormat="1" applyFill="1" applyBorder="1" applyAlignment="1">
      <alignment vertical="center"/>
    </xf>
    <xf numFmtId="0" fontId="2" fillId="0" borderId="1" xfId="0" applyFont="1" applyFill="1" applyBorder="1" applyAlignment="1">
      <alignment vertical="center"/>
    </xf>
    <xf numFmtId="0" fontId="2" fillId="0" borderId="2" xfId="0" applyFont="1" applyFill="1" applyBorder="1" applyAlignment="1">
      <alignment vertical="center"/>
    </xf>
    <xf numFmtId="179" fontId="0" fillId="0" borderId="4" xfId="0" applyNumberFormat="1" applyFill="1" applyBorder="1" applyAlignment="1">
      <alignment vertical="center"/>
    </xf>
  </cellXfs>
  <cellStyles count="6">
    <cellStyle name="桁区切り" xfId="1" builtinId="6"/>
    <cellStyle name="標準" xfId="0" builtinId="0"/>
    <cellStyle name="標準 2" xfId="4"/>
    <cellStyle name="標準_03.04.01.財務諸表雛形_様式_桜内案１_コピー03　普通会計４表2006.12.23_仕訳" xfId="2"/>
    <cellStyle name="標準_別冊１　Ｐ2～Ｐ5　普通会計４表20070113_仕訳" xfId="3"/>
    <cellStyle name="標準１" xf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82"/>
  <sheetViews>
    <sheetView showGridLines="0" tabSelected="1" view="pageBreakPreview" zoomScale="85" zoomScaleNormal="90" zoomScaleSheetLayoutView="85" workbookViewId="0">
      <pane ySplit="6" topLeftCell="A7" activePane="bottomLeft" state="frozen"/>
      <selection activeCell="T14" sqref="T14"/>
      <selection pane="bottomLeft" activeCell="AG72" sqref="AG72"/>
    </sheetView>
  </sheetViews>
  <sheetFormatPr defaultColWidth="9" defaultRowHeight="18" customHeight="1" outlineLevelCol="1" x14ac:dyDescent="0.15"/>
  <cols>
    <col min="1" max="1" width="0.625" style="72" customWidth="1"/>
    <col min="2" max="2" width="2.125" style="72" customWidth="1"/>
    <col min="3" max="3" width="5" style="72" customWidth="1"/>
    <col min="4" max="13" width="2.125" style="72" customWidth="1"/>
    <col min="14" max="14" width="17.25" style="72" customWidth="1"/>
    <col min="15" max="15" width="8.375" style="72" customWidth="1"/>
    <col min="16" max="16" width="8.5" style="72" customWidth="1"/>
    <col min="17" max="17" width="33.5" style="72" hidden="1" customWidth="1" outlineLevel="1"/>
    <col min="18" max="18" width="2.125" style="72" customWidth="1" collapsed="1"/>
    <col min="19" max="19" width="5" style="72" customWidth="1"/>
    <col min="20" max="20" width="2.125" style="72" customWidth="1"/>
    <col min="21" max="28" width="3.875" style="72" customWidth="1"/>
    <col min="29" max="29" width="4.125" style="72" customWidth="1"/>
    <col min="30" max="30" width="8.125" style="72" customWidth="1"/>
    <col min="31" max="31" width="6.625" style="72" customWidth="1"/>
    <col min="32" max="16384" width="9" style="72"/>
  </cols>
  <sheetData>
    <row r="1" spans="1:31" ht="18" customHeight="1" x14ac:dyDescent="0.15">
      <c r="B1" s="134" t="s">
        <v>151</v>
      </c>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row>
    <row r="2" spans="1:31" ht="23.25" customHeight="1" x14ac:dyDescent="0.25">
      <c r="A2" s="135"/>
      <c r="B2" s="136" t="s">
        <v>0</v>
      </c>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row>
    <row r="3" spans="1:31" ht="21" customHeight="1" x14ac:dyDescent="0.15">
      <c r="B3" s="137" t="s">
        <v>177</v>
      </c>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row>
    <row r="4" spans="1:31" s="68" customFormat="1" ht="16.5" customHeight="1" thickBot="1" x14ac:dyDescent="0.2">
      <c r="B4" s="67"/>
      <c r="C4" s="67"/>
      <c r="AE4" s="138" t="s">
        <v>175</v>
      </c>
    </row>
    <row r="5" spans="1:31" s="74" customFormat="1" ht="34.9" customHeight="1" thickBot="1" x14ac:dyDescent="0.2">
      <c r="B5" s="110" t="s">
        <v>1</v>
      </c>
      <c r="C5" s="107"/>
      <c r="D5" s="107"/>
      <c r="E5" s="107"/>
      <c r="F5" s="107"/>
      <c r="G5" s="107"/>
      <c r="H5" s="107"/>
      <c r="I5" s="107"/>
      <c r="J5" s="111"/>
      <c r="K5" s="111"/>
      <c r="L5" s="111"/>
      <c r="M5" s="111"/>
      <c r="N5" s="111"/>
      <c r="O5" s="112" t="s">
        <v>2</v>
      </c>
      <c r="P5" s="113"/>
      <c r="Q5" s="93" t="s">
        <v>166</v>
      </c>
      <c r="R5" s="107" t="s">
        <v>1</v>
      </c>
      <c r="S5" s="107"/>
      <c r="T5" s="107"/>
      <c r="U5" s="107"/>
      <c r="V5" s="107"/>
      <c r="W5" s="107"/>
      <c r="X5" s="107"/>
      <c r="Y5" s="107"/>
      <c r="Z5" s="107"/>
      <c r="AA5" s="107"/>
      <c r="AB5" s="107"/>
      <c r="AC5" s="107"/>
      <c r="AD5" s="112" t="s">
        <v>2</v>
      </c>
      <c r="AE5" s="113"/>
    </row>
    <row r="6" spans="1:31" s="69" customFormat="1" ht="14.65" customHeight="1" x14ac:dyDescent="0.15">
      <c r="B6" s="139" t="s">
        <v>3</v>
      </c>
      <c r="C6" s="2"/>
      <c r="D6" s="2"/>
      <c r="E6" s="70"/>
      <c r="F6" s="140"/>
      <c r="G6" s="140"/>
      <c r="H6" s="140"/>
      <c r="I6" s="140"/>
      <c r="J6" s="2"/>
      <c r="K6" s="2"/>
      <c r="L6" s="2"/>
      <c r="M6" s="2"/>
      <c r="N6" s="2"/>
      <c r="O6" s="141"/>
      <c r="P6" s="142"/>
      <c r="Q6" s="143"/>
      <c r="R6" s="1" t="s">
        <v>4</v>
      </c>
      <c r="S6" s="1"/>
      <c r="T6" s="1"/>
      <c r="U6" s="1"/>
      <c r="V6" s="1"/>
      <c r="W6" s="1"/>
      <c r="X6" s="1"/>
      <c r="Y6" s="144"/>
      <c r="Z6" s="2"/>
      <c r="AA6" s="2"/>
      <c r="AB6" s="2"/>
      <c r="AC6" s="2"/>
      <c r="AD6" s="141"/>
      <c r="AE6" s="142"/>
    </row>
    <row r="7" spans="1:31" s="69" customFormat="1" ht="14.65" customHeight="1" x14ac:dyDescent="0.15">
      <c r="B7" s="145"/>
      <c r="C7" s="70"/>
      <c r="D7" s="70" t="s">
        <v>5</v>
      </c>
      <c r="E7" s="70"/>
      <c r="F7" s="70"/>
      <c r="G7" s="70"/>
      <c r="H7" s="70"/>
      <c r="I7" s="70"/>
      <c r="J7" s="2"/>
      <c r="K7" s="2"/>
      <c r="L7" s="2"/>
      <c r="M7" s="2"/>
      <c r="N7" s="2"/>
      <c r="O7" s="122">
        <f>SUM(O8,O36,O39)</f>
        <v>1604750499</v>
      </c>
      <c r="P7" s="123"/>
      <c r="Q7" s="146" t="s">
        <v>170</v>
      </c>
      <c r="R7" s="1"/>
      <c r="S7" s="70"/>
      <c r="T7" s="70" t="s">
        <v>6</v>
      </c>
      <c r="U7" s="70"/>
      <c r="V7" s="70"/>
      <c r="W7" s="70"/>
      <c r="X7" s="70"/>
      <c r="Y7" s="2"/>
      <c r="Z7" s="2"/>
      <c r="AA7" s="2"/>
      <c r="AB7" s="2"/>
      <c r="AC7" s="2"/>
      <c r="AD7" s="122">
        <f>SUM(AD8:AE12)</f>
        <v>47225698</v>
      </c>
      <c r="AE7" s="123"/>
    </row>
    <row r="8" spans="1:31" s="69" customFormat="1" ht="14.65" customHeight="1" x14ac:dyDescent="0.15">
      <c r="B8" s="145"/>
      <c r="C8" s="70"/>
      <c r="D8" s="70"/>
      <c r="E8" s="70" t="s">
        <v>7</v>
      </c>
      <c r="F8" s="70"/>
      <c r="G8" s="70"/>
      <c r="H8" s="70"/>
      <c r="I8" s="70"/>
      <c r="J8" s="2"/>
      <c r="K8" s="2"/>
      <c r="L8" s="2"/>
      <c r="M8" s="2"/>
      <c r="N8" s="2"/>
      <c r="O8" s="122">
        <f>SUM(O9,O25,O34:P35)</f>
        <v>594034490</v>
      </c>
      <c r="P8" s="123"/>
      <c r="Q8" s="146"/>
      <c r="R8" s="1"/>
      <c r="S8" s="1"/>
      <c r="T8" s="70"/>
      <c r="U8" s="70" t="s">
        <v>8</v>
      </c>
      <c r="V8" s="70"/>
      <c r="W8" s="70"/>
      <c r="X8" s="70"/>
      <c r="Y8" s="2"/>
      <c r="Z8" s="2"/>
      <c r="AA8" s="2"/>
      <c r="AB8" s="2"/>
      <c r="AC8" s="2"/>
      <c r="AD8" s="122">
        <v>0</v>
      </c>
      <c r="AE8" s="123"/>
    </row>
    <row r="9" spans="1:31" s="69" customFormat="1" ht="14.65" customHeight="1" x14ac:dyDescent="0.15">
      <c r="B9" s="145"/>
      <c r="C9" s="70"/>
      <c r="D9" s="70"/>
      <c r="E9" s="70"/>
      <c r="F9" s="70" t="s">
        <v>9</v>
      </c>
      <c r="G9" s="70"/>
      <c r="H9" s="70"/>
      <c r="I9" s="70"/>
      <c r="J9" s="2"/>
      <c r="K9" s="2"/>
      <c r="L9" s="2"/>
      <c r="M9" s="2"/>
      <c r="N9" s="2"/>
      <c r="O9" s="122">
        <f>SUM(O10:P24)</f>
        <v>594034490</v>
      </c>
      <c r="P9" s="123"/>
      <c r="Q9" s="146"/>
      <c r="R9" s="1"/>
      <c r="S9" s="1"/>
      <c r="T9" s="70"/>
      <c r="U9" s="3" t="s">
        <v>10</v>
      </c>
      <c r="V9" s="70"/>
      <c r="W9" s="70"/>
      <c r="X9" s="70"/>
      <c r="Y9" s="2"/>
      <c r="Z9" s="2"/>
      <c r="AA9" s="2"/>
      <c r="AB9" s="2"/>
      <c r="AC9" s="2"/>
      <c r="AD9" s="122">
        <v>0</v>
      </c>
      <c r="AE9" s="123"/>
    </row>
    <row r="10" spans="1:31" s="69" customFormat="1" ht="14.65" customHeight="1" x14ac:dyDescent="0.15">
      <c r="B10" s="145"/>
      <c r="C10" s="70"/>
      <c r="D10" s="70"/>
      <c r="E10" s="70"/>
      <c r="F10" s="70"/>
      <c r="G10" s="70" t="s">
        <v>11</v>
      </c>
      <c r="H10" s="70"/>
      <c r="I10" s="70"/>
      <c r="J10" s="2"/>
      <c r="K10" s="2"/>
      <c r="L10" s="2"/>
      <c r="M10" s="2"/>
      <c r="N10" s="2"/>
      <c r="O10" s="122">
        <v>129880000</v>
      </c>
      <c r="P10" s="123"/>
      <c r="Q10" s="146"/>
      <c r="R10" s="1"/>
      <c r="S10" s="1"/>
      <c r="T10" s="70"/>
      <c r="U10" s="70" t="s">
        <v>12</v>
      </c>
      <c r="V10" s="70"/>
      <c r="W10" s="70"/>
      <c r="X10" s="70"/>
      <c r="Y10" s="2"/>
      <c r="Z10" s="2"/>
      <c r="AA10" s="2"/>
      <c r="AB10" s="2"/>
      <c r="AC10" s="2"/>
      <c r="AD10" s="122">
        <v>47225698</v>
      </c>
      <c r="AE10" s="123"/>
    </row>
    <row r="11" spans="1:31" s="69" customFormat="1" ht="14.65" customHeight="1" x14ac:dyDescent="0.15">
      <c r="B11" s="145"/>
      <c r="C11" s="70"/>
      <c r="D11" s="70"/>
      <c r="E11" s="70"/>
      <c r="F11" s="70"/>
      <c r="G11" s="70" t="s">
        <v>13</v>
      </c>
      <c r="H11" s="70"/>
      <c r="I11" s="70"/>
      <c r="J11" s="2"/>
      <c r="K11" s="2"/>
      <c r="L11" s="2"/>
      <c r="M11" s="2"/>
      <c r="N11" s="2"/>
      <c r="O11" s="122">
        <v>0</v>
      </c>
      <c r="P11" s="123"/>
      <c r="Q11" s="146"/>
      <c r="R11" s="1"/>
      <c r="S11" s="1"/>
      <c r="T11" s="70"/>
      <c r="U11" s="70" t="s">
        <v>14</v>
      </c>
      <c r="V11" s="70"/>
      <c r="W11" s="70"/>
      <c r="X11" s="70"/>
      <c r="Y11" s="2"/>
      <c r="Z11" s="2"/>
      <c r="AA11" s="2"/>
      <c r="AB11" s="2"/>
      <c r="AC11" s="2"/>
      <c r="AD11" s="122">
        <v>0</v>
      </c>
      <c r="AE11" s="123"/>
    </row>
    <row r="12" spans="1:31" s="69" customFormat="1" ht="14.65" customHeight="1" x14ac:dyDescent="0.15">
      <c r="B12" s="145"/>
      <c r="C12" s="70"/>
      <c r="D12" s="70"/>
      <c r="E12" s="70"/>
      <c r="F12" s="70"/>
      <c r="G12" s="70" t="s">
        <v>15</v>
      </c>
      <c r="H12" s="70"/>
      <c r="I12" s="70"/>
      <c r="J12" s="2"/>
      <c r="K12" s="2"/>
      <c r="L12" s="2"/>
      <c r="M12" s="2"/>
      <c r="N12" s="2"/>
      <c r="O12" s="122">
        <v>1035000301</v>
      </c>
      <c r="P12" s="123"/>
      <c r="Q12" s="146"/>
      <c r="R12" s="1"/>
      <c r="S12" s="1"/>
      <c r="T12" s="1"/>
      <c r="U12" s="70" t="s">
        <v>16</v>
      </c>
      <c r="V12" s="70"/>
      <c r="W12" s="70"/>
      <c r="X12" s="70"/>
      <c r="Y12" s="2"/>
      <c r="Z12" s="2"/>
      <c r="AA12" s="2"/>
      <c r="AB12" s="2"/>
      <c r="AC12" s="2"/>
      <c r="AD12" s="122">
        <v>0</v>
      </c>
      <c r="AE12" s="123"/>
    </row>
    <row r="13" spans="1:31" s="69" customFormat="1" ht="14.65" customHeight="1" x14ac:dyDescent="0.15">
      <c r="B13" s="145"/>
      <c r="C13" s="70"/>
      <c r="D13" s="70"/>
      <c r="E13" s="70"/>
      <c r="F13" s="70"/>
      <c r="G13" s="70" t="s">
        <v>17</v>
      </c>
      <c r="H13" s="70"/>
      <c r="I13" s="70"/>
      <c r="J13" s="2"/>
      <c r="K13" s="2"/>
      <c r="L13" s="2"/>
      <c r="M13" s="2"/>
      <c r="N13" s="2"/>
      <c r="O13" s="122">
        <v>-570845811</v>
      </c>
      <c r="P13" s="123"/>
      <c r="Q13" s="146"/>
      <c r="R13" s="1"/>
      <c r="S13" s="1"/>
      <c r="T13" s="70" t="s">
        <v>152</v>
      </c>
      <c r="U13" s="70"/>
      <c r="V13" s="70"/>
      <c r="W13" s="70"/>
      <c r="X13" s="70"/>
      <c r="Y13" s="2"/>
      <c r="Z13" s="2"/>
      <c r="AA13" s="2"/>
      <c r="AB13" s="2"/>
      <c r="AC13" s="2"/>
      <c r="AD13" s="122">
        <f>SUM(AD14:AE21)</f>
        <v>113981149</v>
      </c>
      <c r="AE13" s="123"/>
    </row>
    <row r="14" spans="1:31" s="69" customFormat="1" ht="14.65" customHeight="1" x14ac:dyDescent="0.15">
      <c r="B14" s="145"/>
      <c r="C14" s="70"/>
      <c r="D14" s="70"/>
      <c r="E14" s="70"/>
      <c r="F14" s="70"/>
      <c r="G14" s="70" t="s">
        <v>18</v>
      </c>
      <c r="H14" s="70"/>
      <c r="I14" s="70"/>
      <c r="J14" s="2"/>
      <c r="K14" s="2"/>
      <c r="L14" s="2"/>
      <c r="M14" s="2"/>
      <c r="N14" s="2"/>
      <c r="O14" s="122">
        <v>0</v>
      </c>
      <c r="P14" s="123"/>
      <c r="Q14" s="146"/>
      <c r="R14" s="1"/>
      <c r="S14" s="1"/>
      <c r="T14" s="1"/>
      <c r="U14" s="3" t="s">
        <v>19</v>
      </c>
      <c r="V14" s="70"/>
      <c r="W14" s="70"/>
      <c r="X14" s="70"/>
      <c r="Y14" s="2"/>
      <c r="Z14" s="2"/>
      <c r="AA14" s="2"/>
      <c r="AB14" s="2"/>
      <c r="AC14" s="2"/>
      <c r="AD14" s="122">
        <v>0</v>
      </c>
      <c r="AE14" s="123"/>
    </row>
    <row r="15" spans="1:31" s="69" customFormat="1" ht="14.65" customHeight="1" x14ac:dyDescent="0.15">
      <c r="B15" s="145"/>
      <c r="C15" s="70"/>
      <c r="D15" s="70"/>
      <c r="E15" s="70"/>
      <c r="F15" s="70"/>
      <c r="G15" s="70" t="s">
        <v>20</v>
      </c>
      <c r="H15" s="70"/>
      <c r="I15" s="70"/>
      <c r="J15" s="2"/>
      <c r="K15" s="2"/>
      <c r="L15" s="2"/>
      <c r="M15" s="2"/>
      <c r="N15" s="2"/>
      <c r="O15" s="122">
        <v>0</v>
      </c>
      <c r="P15" s="123"/>
      <c r="Q15" s="146"/>
      <c r="R15" s="1"/>
      <c r="S15" s="1"/>
      <c r="T15" s="1"/>
      <c r="U15" s="3" t="s">
        <v>21</v>
      </c>
      <c r="V15" s="3"/>
      <c r="W15" s="3"/>
      <c r="X15" s="3"/>
      <c r="Y15" s="148"/>
      <c r="Z15" s="148"/>
      <c r="AA15" s="148"/>
      <c r="AB15" s="148"/>
      <c r="AC15" s="148"/>
      <c r="AD15" s="122">
        <v>0</v>
      </c>
      <c r="AE15" s="123"/>
    </row>
    <row r="16" spans="1:31" s="69" customFormat="1" ht="14.65" customHeight="1" x14ac:dyDescent="0.15">
      <c r="B16" s="145"/>
      <c r="C16" s="70"/>
      <c r="D16" s="70"/>
      <c r="E16" s="70"/>
      <c r="F16" s="70"/>
      <c r="G16" s="70" t="s">
        <v>153</v>
      </c>
      <c r="H16" s="149"/>
      <c r="I16" s="149"/>
      <c r="J16" s="150"/>
      <c r="K16" s="150"/>
      <c r="L16" s="150"/>
      <c r="M16" s="150"/>
      <c r="N16" s="150"/>
      <c r="O16" s="122">
        <v>0</v>
      </c>
      <c r="P16" s="123"/>
      <c r="Q16" s="146"/>
      <c r="R16" s="1"/>
      <c r="S16" s="1"/>
      <c r="T16" s="1"/>
      <c r="U16" s="3" t="s">
        <v>22</v>
      </c>
      <c r="V16" s="3"/>
      <c r="W16" s="3"/>
      <c r="X16" s="3"/>
      <c r="Y16" s="148"/>
      <c r="Z16" s="148"/>
      <c r="AA16" s="148"/>
      <c r="AB16" s="148"/>
      <c r="AC16" s="148"/>
      <c r="AD16" s="122">
        <v>0</v>
      </c>
      <c r="AE16" s="123"/>
    </row>
    <row r="17" spans="2:31" s="69" customFormat="1" ht="14.65" customHeight="1" x14ac:dyDescent="0.15">
      <c r="B17" s="145"/>
      <c r="C17" s="70"/>
      <c r="D17" s="70"/>
      <c r="E17" s="70"/>
      <c r="F17" s="70"/>
      <c r="G17" s="70" t="s">
        <v>154</v>
      </c>
      <c r="H17" s="149"/>
      <c r="I17" s="149"/>
      <c r="J17" s="150"/>
      <c r="K17" s="150"/>
      <c r="L17" s="150"/>
      <c r="M17" s="150"/>
      <c r="N17" s="150"/>
      <c r="O17" s="122">
        <v>0</v>
      </c>
      <c r="P17" s="123"/>
      <c r="Q17" s="146"/>
      <c r="R17" s="2"/>
      <c r="S17" s="2"/>
      <c r="T17" s="1"/>
      <c r="U17" s="3" t="s">
        <v>23</v>
      </c>
      <c r="V17" s="3"/>
      <c r="W17" s="3"/>
      <c r="X17" s="3"/>
      <c r="Y17" s="148"/>
      <c r="Z17" s="148"/>
      <c r="AA17" s="148"/>
      <c r="AB17" s="148"/>
      <c r="AC17" s="148"/>
      <c r="AD17" s="122">
        <v>0</v>
      </c>
      <c r="AE17" s="123"/>
    </row>
    <row r="18" spans="2:31" s="69" customFormat="1" ht="14.65" customHeight="1" x14ac:dyDescent="0.15">
      <c r="B18" s="145"/>
      <c r="C18" s="70"/>
      <c r="D18" s="70"/>
      <c r="E18" s="70"/>
      <c r="F18" s="70"/>
      <c r="G18" s="70" t="s">
        <v>24</v>
      </c>
      <c r="H18" s="149"/>
      <c r="I18" s="149"/>
      <c r="J18" s="150"/>
      <c r="K18" s="150"/>
      <c r="L18" s="150"/>
      <c r="M18" s="150"/>
      <c r="N18" s="150"/>
      <c r="O18" s="122">
        <v>0</v>
      </c>
      <c r="P18" s="123"/>
      <c r="Q18" s="146"/>
      <c r="R18" s="2"/>
      <c r="S18" s="2"/>
      <c r="T18" s="1"/>
      <c r="U18" s="3" t="s">
        <v>25</v>
      </c>
      <c r="V18" s="3"/>
      <c r="W18" s="3"/>
      <c r="X18" s="3"/>
      <c r="Y18" s="148"/>
      <c r="Z18" s="148"/>
      <c r="AA18" s="148"/>
      <c r="AB18" s="148"/>
      <c r="AC18" s="148"/>
      <c r="AD18" s="122">
        <v>0</v>
      </c>
      <c r="AE18" s="123"/>
    </row>
    <row r="19" spans="2:31" s="69" customFormat="1" ht="14.65" customHeight="1" x14ac:dyDescent="0.15">
      <c r="B19" s="145"/>
      <c r="C19" s="70"/>
      <c r="D19" s="70"/>
      <c r="E19" s="70"/>
      <c r="F19" s="70"/>
      <c r="G19" s="70" t="s">
        <v>155</v>
      </c>
      <c r="H19" s="149"/>
      <c r="I19" s="149"/>
      <c r="J19" s="150"/>
      <c r="K19" s="150"/>
      <c r="L19" s="150"/>
      <c r="M19" s="150"/>
      <c r="N19" s="150"/>
      <c r="O19" s="122">
        <v>0</v>
      </c>
      <c r="P19" s="123"/>
      <c r="Q19" s="146"/>
      <c r="R19" s="1"/>
      <c r="S19" s="1"/>
      <c r="T19" s="1"/>
      <c r="U19" s="70" t="s">
        <v>26</v>
      </c>
      <c r="V19" s="70"/>
      <c r="W19" s="70"/>
      <c r="X19" s="70"/>
      <c r="Y19" s="2"/>
      <c r="Z19" s="2"/>
      <c r="AA19" s="2"/>
      <c r="AB19" s="2"/>
      <c r="AC19" s="2"/>
      <c r="AD19" s="122">
        <v>9743307</v>
      </c>
      <c r="AE19" s="123"/>
    </row>
    <row r="20" spans="2:31" s="69" customFormat="1" ht="14.65" customHeight="1" x14ac:dyDescent="0.15">
      <c r="B20" s="145"/>
      <c r="C20" s="70"/>
      <c r="D20" s="70"/>
      <c r="E20" s="70"/>
      <c r="F20" s="70"/>
      <c r="G20" s="70" t="s">
        <v>27</v>
      </c>
      <c r="H20" s="149"/>
      <c r="I20" s="149"/>
      <c r="J20" s="150"/>
      <c r="K20" s="150"/>
      <c r="L20" s="150"/>
      <c r="M20" s="150"/>
      <c r="N20" s="150"/>
      <c r="O20" s="122">
        <v>0</v>
      </c>
      <c r="P20" s="123"/>
      <c r="Q20" s="146"/>
      <c r="R20" s="1"/>
      <c r="S20" s="1"/>
      <c r="T20" s="1"/>
      <c r="U20" s="3" t="s">
        <v>156</v>
      </c>
      <c r="V20" s="1"/>
      <c r="W20" s="1"/>
      <c r="X20" s="1"/>
      <c r="Y20" s="2"/>
      <c r="Z20" s="2"/>
      <c r="AA20" s="2"/>
      <c r="AB20" s="2"/>
      <c r="AC20" s="2"/>
      <c r="AD20" s="122">
        <v>104237842</v>
      </c>
      <c r="AE20" s="123"/>
    </row>
    <row r="21" spans="2:31" s="69" customFormat="1" ht="14.65" customHeight="1" x14ac:dyDescent="0.15">
      <c r="B21" s="145"/>
      <c r="C21" s="70"/>
      <c r="D21" s="70"/>
      <c r="E21" s="70"/>
      <c r="F21" s="70"/>
      <c r="G21" s="70" t="s">
        <v>28</v>
      </c>
      <c r="H21" s="149"/>
      <c r="I21" s="149"/>
      <c r="J21" s="150"/>
      <c r="K21" s="150"/>
      <c r="L21" s="150"/>
      <c r="M21" s="150"/>
      <c r="N21" s="150"/>
      <c r="O21" s="122">
        <v>0</v>
      </c>
      <c r="P21" s="123"/>
      <c r="Q21" s="146"/>
      <c r="R21" s="1"/>
      <c r="S21" s="1"/>
      <c r="T21" s="1"/>
      <c r="U21" s="1" t="s">
        <v>16</v>
      </c>
      <c r="V21" s="1"/>
      <c r="W21" s="1"/>
      <c r="X21" s="1"/>
      <c r="Y21" s="2"/>
      <c r="Z21" s="2"/>
      <c r="AA21" s="2"/>
      <c r="AB21" s="2"/>
      <c r="AC21" s="2"/>
      <c r="AD21" s="122">
        <v>0</v>
      </c>
      <c r="AE21" s="123"/>
    </row>
    <row r="22" spans="2:31" s="69" customFormat="1" ht="14.65" customHeight="1" x14ac:dyDescent="0.15">
      <c r="B22" s="145"/>
      <c r="C22" s="70"/>
      <c r="D22" s="70"/>
      <c r="E22" s="70"/>
      <c r="F22" s="70"/>
      <c r="G22" s="70" t="s">
        <v>157</v>
      </c>
      <c r="H22" s="70"/>
      <c r="I22" s="70"/>
      <c r="J22" s="2"/>
      <c r="K22" s="2"/>
      <c r="L22" s="2"/>
      <c r="M22" s="2"/>
      <c r="N22" s="2"/>
      <c r="O22" s="122">
        <v>0</v>
      </c>
      <c r="P22" s="123"/>
      <c r="Q22" s="146"/>
      <c r="R22" s="109" t="s">
        <v>29</v>
      </c>
      <c r="S22" s="109"/>
      <c r="T22" s="109"/>
      <c r="U22" s="109"/>
      <c r="V22" s="109"/>
      <c r="W22" s="109"/>
      <c r="X22" s="109"/>
      <c r="Y22" s="109"/>
      <c r="Z22" s="109"/>
      <c r="AA22" s="109"/>
      <c r="AB22" s="109"/>
      <c r="AC22" s="109"/>
      <c r="AD22" s="124">
        <f>SUM(AD13,AD7)</f>
        <v>161206847</v>
      </c>
      <c r="AE22" s="125"/>
    </row>
    <row r="23" spans="2:31" s="69" customFormat="1" ht="14.65" customHeight="1" x14ac:dyDescent="0.15">
      <c r="B23" s="145"/>
      <c r="C23" s="70"/>
      <c r="D23" s="70"/>
      <c r="E23" s="70"/>
      <c r="F23" s="70"/>
      <c r="G23" s="70" t="s">
        <v>30</v>
      </c>
      <c r="H23" s="70"/>
      <c r="I23" s="70"/>
      <c r="J23" s="2"/>
      <c r="K23" s="2"/>
      <c r="L23" s="2"/>
      <c r="M23" s="2"/>
      <c r="N23" s="2"/>
      <c r="O23" s="122">
        <v>0</v>
      </c>
      <c r="P23" s="123"/>
      <c r="Q23" s="146"/>
      <c r="R23" s="1" t="s">
        <v>31</v>
      </c>
      <c r="S23" s="1"/>
      <c r="T23" s="151"/>
      <c r="U23" s="151"/>
      <c r="V23" s="151"/>
      <c r="W23" s="151"/>
      <c r="X23" s="151"/>
      <c r="Y23" s="151"/>
      <c r="Z23" s="151"/>
      <c r="AA23" s="151"/>
      <c r="AB23" s="151"/>
      <c r="AC23" s="151"/>
      <c r="AD23" s="100"/>
      <c r="AE23" s="101"/>
    </row>
    <row r="24" spans="2:31" s="69" customFormat="1" ht="14.65" customHeight="1" x14ac:dyDescent="0.15">
      <c r="B24" s="145"/>
      <c r="C24" s="70"/>
      <c r="D24" s="70"/>
      <c r="E24" s="70"/>
      <c r="F24" s="70"/>
      <c r="G24" s="70" t="s">
        <v>32</v>
      </c>
      <c r="H24" s="70"/>
      <c r="I24" s="70"/>
      <c r="J24" s="2"/>
      <c r="K24" s="2"/>
      <c r="L24" s="2"/>
      <c r="M24" s="2"/>
      <c r="N24" s="2"/>
      <c r="O24" s="122">
        <v>0</v>
      </c>
      <c r="P24" s="123"/>
      <c r="Q24" s="147" t="s">
        <v>167</v>
      </c>
      <c r="R24" s="1"/>
      <c r="S24" s="1"/>
      <c r="T24" s="3" t="s">
        <v>33</v>
      </c>
      <c r="U24" s="152"/>
      <c r="V24" s="152"/>
      <c r="W24" s="152"/>
      <c r="X24" s="152"/>
      <c r="Y24" s="153"/>
      <c r="Z24" s="153"/>
      <c r="AA24" s="153"/>
      <c r="AB24" s="153"/>
      <c r="AC24" s="153"/>
      <c r="AD24" s="122">
        <f>O7+O55++O56</f>
        <v>1604750499</v>
      </c>
      <c r="AE24" s="123"/>
    </row>
    <row r="25" spans="2:31" s="69" customFormat="1" ht="14.65" customHeight="1" x14ac:dyDescent="0.15">
      <c r="B25" s="145"/>
      <c r="C25" s="70"/>
      <c r="D25" s="70"/>
      <c r="E25" s="70"/>
      <c r="F25" s="70" t="s">
        <v>34</v>
      </c>
      <c r="G25" s="70"/>
      <c r="H25" s="70"/>
      <c r="I25" s="70"/>
      <c r="J25" s="2"/>
      <c r="K25" s="2"/>
      <c r="L25" s="2"/>
      <c r="M25" s="2"/>
      <c r="N25" s="2"/>
      <c r="O25" s="122">
        <f>SUM(O26:P33)</f>
        <v>0</v>
      </c>
      <c r="P25" s="123"/>
      <c r="Q25" s="94"/>
      <c r="R25" s="1"/>
      <c r="S25" s="1"/>
      <c r="T25" s="2" t="s">
        <v>35</v>
      </c>
      <c r="U25" s="152"/>
      <c r="V25" s="152"/>
      <c r="W25" s="152"/>
      <c r="X25" s="152"/>
      <c r="Y25" s="153"/>
      <c r="Z25" s="153"/>
      <c r="AA25" s="153"/>
      <c r="AB25" s="153"/>
      <c r="AC25" s="153"/>
      <c r="AD25" s="122">
        <f>AD61-AD24</f>
        <v>-129076693</v>
      </c>
      <c r="AE25" s="123"/>
    </row>
    <row r="26" spans="2:31" s="69" customFormat="1" ht="14.65" customHeight="1" x14ac:dyDescent="0.15">
      <c r="B26" s="145"/>
      <c r="C26" s="70"/>
      <c r="D26" s="70"/>
      <c r="E26" s="70"/>
      <c r="F26" s="70"/>
      <c r="G26" s="70" t="s">
        <v>36</v>
      </c>
      <c r="H26" s="70"/>
      <c r="I26" s="70"/>
      <c r="J26" s="2"/>
      <c r="K26" s="2"/>
      <c r="L26" s="2"/>
      <c r="M26" s="2"/>
      <c r="N26" s="2"/>
      <c r="O26" s="122">
        <v>0</v>
      </c>
      <c r="P26" s="123"/>
      <c r="Q26" s="94"/>
      <c r="R26" s="2"/>
      <c r="S26" s="2"/>
      <c r="T26" s="2"/>
      <c r="U26" s="2"/>
      <c r="V26" s="2"/>
      <c r="W26" s="2"/>
      <c r="X26" s="2"/>
      <c r="Y26" s="2"/>
      <c r="Z26" s="2"/>
      <c r="AA26" s="2"/>
      <c r="AB26" s="2"/>
      <c r="AC26" s="156"/>
      <c r="AD26" s="122"/>
      <c r="AE26" s="123"/>
    </row>
    <row r="27" spans="2:31" s="69" customFormat="1" ht="14.65" customHeight="1" x14ac:dyDescent="0.15">
      <c r="B27" s="145"/>
      <c r="C27" s="70"/>
      <c r="D27" s="70"/>
      <c r="E27" s="70"/>
      <c r="F27" s="70"/>
      <c r="G27" s="70" t="s">
        <v>15</v>
      </c>
      <c r="H27" s="70"/>
      <c r="I27" s="70"/>
      <c r="J27" s="2"/>
      <c r="K27" s="2"/>
      <c r="L27" s="2"/>
      <c r="M27" s="2"/>
      <c r="N27" s="2"/>
      <c r="O27" s="122">
        <v>0</v>
      </c>
      <c r="P27" s="123"/>
      <c r="Q27" s="94"/>
      <c r="R27" s="97"/>
      <c r="S27" s="97"/>
      <c r="T27" s="97"/>
      <c r="U27" s="97"/>
      <c r="V27" s="97"/>
      <c r="W27" s="97"/>
      <c r="X27" s="97"/>
      <c r="Y27" s="97"/>
      <c r="Z27" s="97"/>
      <c r="AA27" s="97"/>
      <c r="AB27" s="97"/>
      <c r="AC27" s="97"/>
      <c r="AD27" s="122"/>
      <c r="AE27" s="123"/>
    </row>
    <row r="28" spans="2:31" s="69" customFormat="1" ht="14.65" customHeight="1" x14ac:dyDescent="0.15">
      <c r="B28" s="145"/>
      <c r="C28" s="70"/>
      <c r="D28" s="70"/>
      <c r="E28" s="70"/>
      <c r="F28" s="70"/>
      <c r="G28" s="70" t="s">
        <v>17</v>
      </c>
      <c r="H28" s="70"/>
      <c r="I28" s="70"/>
      <c r="J28" s="2"/>
      <c r="K28" s="2"/>
      <c r="L28" s="2"/>
      <c r="M28" s="2"/>
      <c r="N28" s="2"/>
      <c r="O28" s="122">
        <v>0</v>
      </c>
      <c r="P28" s="123"/>
      <c r="Q28" s="94"/>
      <c r="R28" s="97"/>
      <c r="S28" s="97"/>
      <c r="T28" s="97"/>
      <c r="U28" s="97"/>
      <c r="V28" s="97"/>
      <c r="W28" s="97"/>
      <c r="X28" s="97"/>
      <c r="Y28" s="97"/>
      <c r="Z28" s="97"/>
      <c r="AA28" s="97"/>
      <c r="AB28" s="97"/>
      <c r="AC28" s="97"/>
      <c r="AD28" s="122"/>
      <c r="AE28" s="123"/>
    </row>
    <row r="29" spans="2:31" s="69" customFormat="1" ht="14.65" customHeight="1" x14ac:dyDescent="0.15">
      <c r="B29" s="145"/>
      <c r="C29" s="70"/>
      <c r="D29" s="70"/>
      <c r="E29" s="70"/>
      <c r="F29" s="70"/>
      <c r="G29" s="70" t="s">
        <v>37</v>
      </c>
      <c r="H29" s="70"/>
      <c r="I29" s="70"/>
      <c r="J29" s="2"/>
      <c r="K29" s="2"/>
      <c r="L29" s="2"/>
      <c r="M29" s="2"/>
      <c r="N29" s="2"/>
      <c r="O29" s="122">
        <v>0</v>
      </c>
      <c r="P29" s="123"/>
      <c r="Q29" s="94"/>
      <c r="R29" s="97"/>
      <c r="S29" s="97"/>
      <c r="T29" s="97"/>
      <c r="U29" s="97"/>
      <c r="V29" s="97"/>
      <c r="W29" s="97"/>
      <c r="X29" s="97"/>
      <c r="Y29" s="97"/>
      <c r="Z29" s="97"/>
      <c r="AA29" s="97"/>
      <c r="AB29" s="97"/>
      <c r="AC29" s="97"/>
      <c r="AD29" s="122"/>
      <c r="AE29" s="123"/>
    </row>
    <row r="30" spans="2:31" s="69" customFormat="1" ht="14.65" customHeight="1" x14ac:dyDescent="0.15">
      <c r="B30" s="145"/>
      <c r="C30" s="70"/>
      <c r="D30" s="70"/>
      <c r="E30" s="70"/>
      <c r="F30" s="70"/>
      <c r="G30" s="70" t="s">
        <v>20</v>
      </c>
      <c r="H30" s="70"/>
      <c r="I30" s="70"/>
      <c r="J30" s="2"/>
      <c r="K30" s="2"/>
      <c r="L30" s="2"/>
      <c r="M30" s="2"/>
      <c r="N30" s="2"/>
      <c r="O30" s="122">
        <v>0</v>
      </c>
      <c r="P30" s="123"/>
      <c r="Q30" s="94"/>
      <c r="R30" s="97"/>
      <c r="S30" s="97"/>
      <c r="T30" s="97"/>
      <c r="U30" s="97"/>
      <c r="V30" s="97"/>
      <c r="W30" s="97"/>
      <c r="X30" s="97"/>
      <c r="Y30" s="97"/>
      <c r="Z30" s="97"/>
      <c r="AA30" s="97"/>
      <c r="AB30" s="97"/>
      <c r="AC30" s="97"/>
      <c r="AD30" s="122"/>
      <c r="AE30" s="123"/>
    </row>
    <row r="31" spans="2:31" s="69" customFormat="1" ht="14.65" customHeight="1" x14ac:dyDescent="0.15">
      <c r="B31" s="145"/>
      <c r="C31" s="70"/>
      <c r="D31" s="70"/>
      <c r="E31" s="70"/>
      <c r="F31" s="70"/>
      <c r="G31" s="70" t="s">
        <v>38</v>
      </c>
      <c r="H31" s="70"/>
      <c r="I31" s="70"/>
      <c r="J31" s="2"/>
      <c r="K31" s="2"/>
      <c r="L31" s="2"/>
      <c r="M31" s="2"/>
      <c r="N31" s="2"/>
      <c r="O31" s="122">
        <v>0</v>
      </c>
      <c r="P31" s="123"/>
      <c r="Q31" s="94"/>
      <c r="R31" s="97"/>
      <c r="S31" s="97"/>
      <c r="T31" s="97"/>
      <c r="U31" s="97"/>
      <c r="V31" s="97"/>
      <c r="W31" s="97"/>
      <c r="X31" s="97"/>
      <c r="Y31" s="97"/>
      <c r="Z31" s="97"/>
      <c r="AA31" s="97"/>
      <c r="AB31" s="97"/>
      <c r="AC31" s="97"/>
      <c r="AD31" s="122"/>
      <c r="AE31" s="123"/>
    </row>
    <row r="32" spans="2:31" s="69" customFormat="1" ht="14.65" customHeight="1" x14ac:dyDescent="0.15">
      <c r="B32" s="145"/>
      <c r="C32" s="70"/>
      <c r="D32" s="70"/>
      <c r="E32" s="70"/>
      <c r="F32" s="70"/>
      <c r="G32" s="70" t="s">
        <v>30</v>
      </c>
      <c r="H32" s="70"/>
      <c r="I32" s="70"/>
      <c r="J32" s="2"/>
      <c r="K32" s="2"/>
      <c r="L32" s="2"/>
      <c r="M32" s="2"/>
      <c r="N32" s="2"/>
      <c r="O32" s="122">
        <v>0</v>
      </c>
      <c r="P32" s="123"/>
      <c r="Q32" s="94"/>
      <c r="R32" s="97"/>
      <c r="S32" s="97"/>
      <c r="T32" s="97"/>
      <c r="U32" s="97"/>
      <c r="V32" s="97"/>
      <c r="W32" s="97"/>
      <c r="X32" s="97"/>
      <c r="Y32" s="97"/>
      <c r="Z32" s="97"/>
      <c r="AA32" s="97"/>
      <c r="AB32" s="97"/>
      <c r="AC32" s="97"/>
      <c r="AD32" s="122"/>
      <c r="AE32" s="123"/>
    </row>
    <row r="33" spans="2:31" s="69" customFormat="1" ht="14.65" customHeight="1" x14ac:dyDescent="0.15">
      <c r="B33" s="145"/>
      <c r="C33" s="70"/>
      <c r="D33" s="70"/>
      <c r="E33" s="70"/>
      <c r="F33" s="70"/>
      <c r="G33" s="70" t="s">
        <v>32</v>
      </c>
      <c r="H33" s="70"/>
      <c r="I33" s="70"/>
      <c r="J33" s="2"/>
      <c r="K33" s="2"/>
      <c r="L33" s="2"/>
      <c r="M33" s="2"/>
      <c r="N33" s="2"/>
      <c r="O33" s="122">
        <v>0</v>
      </c>
      <c r="P33" s="123"/>
      <c r="Q33" s="147" t="s">
        <v>167</v>
      </c>
      <c r="R33" s="97"/>
      <c r="S33" s="97"/>
      <c r="T33" s="97"/>
      <c r="U33" s="97"/>
      <c r="V33" s="97"/>
      <c r="W33" s="97"/>
      <c r="X33" s="97"/>
      <c r="Y33" s="97"/>
      <c r="Z33" s="97"/>
      <c r="AA33" s="97"/>
      <c r="AB33" s="97"/>
      <c r="AC33" s="97"/>
      <c r="AD33" s="122"/>
      <c r="AE33" s="123"/>
    </row>
    <row r="34" spans="2:31" s="69" customFormat="1" ht="14.65" customHeight="1" x14ac:dyDescent="0.15">
      <c r="B34" s="145"/>
      <c r="C34" s="70"/>
      <c r="D34" s="70"/>
      <c r="E34" s="70"/>
      <c r="F34" s="70" t="s">
        <v>39</v>
      </c>
      <c r="G34" s="157"/>
      <c r="H34" s="157"/>
      <c r="I34" s="157"/>
      <c r="J34" s="158"/>
      <c r="K34" s="158"/>
      <c r="L34" s="158"/>
      <c r="M34" s="158"/>
      <c r="N34" s="158"/>
      <c r="O34" s="122">
        <v>0</v>
      </c>
      <c r="P34" s="123"/>
      <c r="Q34" s="147"/>
      <c r="R34" s="97"/>
      <c r="S34" s="97"/>
      <c r="T34" s="97"/>
      <c r="U34" s="97"/>
      <c r="V34" s="97"/>
      <c r="W34" s="97"/>
      <c r="X34" s="97"/>
      <c r="Y34" s="97"/>
      <c r="Z34" s="97"/>
      <c r="AA34" s="97"/>
      <c r="AB34" s="97"/>
      <c r="AC34" s="97"/>
      <c r="AD34" s="122"/>
      <c r="AE34" s="123"/>
    </row>
    <row r="35" spans="2:31" s="69" customFormat="1" ht="14.65" customHeight="1" x14ac:dyDescent="0.15">
      <c r="B35" s="145"/>
      <c r="C35" s="70"/>
      <c r="D35" s="70"/>
      <c r="E35" s="70"/>
      <c r="F35" s="70" t="s">
        <v>40</v>
      </c>
      <c r="G35" s="157"/>
      <c r="H35" s="157"/>
      <c r="I35" s="157"/>
      <c r="J35" s="158"/>
      <c r="K35" s="158"/>
      <c r="L35" s="158"/>
      <c r="M35" s="158"/>
      <c r="N35" s="158"/>
      <c r="O35" s="122">
        <v>0</v>
      </c>
      <c r="P35" s="123"/>
      <c r="Q35" s="147"/>
      <c r="R35" s="97"/>
      <c r="S35" s="97"/>
      <c r="T35" s="97"/>
      <c r="U35" s="97"/>
      <c r="V35" s="97"/>
      <c r="W35" s="97"/>
      <c r="X35" s="97"/>
      <c r="Y35" s="97"/>
      <c r="Z35" s="97"/>
      <c r="AA35" s="97"/>
      <c r="AB35" s="97"/>
      <c r="AC35" s="97"/>
      <c r="AD35" s="122"/>
      <c r="AE35" s="123"/>
    </row>
    <row r="36" spans="2:31" s="69" customFormat="1" ht="14.65" customHeight="1" x14ac:dyDescent="0.15">
      <c r="B36" s="145"/>
      <c r="C36" s="70"/>
      <c r="D36" s="70"/>
      <c r="E36" s="70" t="s">
        <v>41</v>
      </c>
      <c r="F36" s="70"/>
      <c r="G36" s="157"/>
      <c r="H36" s="157"/>
      <c r="I36" s="157"/>
      <c r="J36" s="158"/>
      <c r="K36" s="158"/>
      <c r="L36" s="158"/>
      <c r="M36" s="158"/>
      <c r="N36" s="158"/>
      <c r="O36" s="122">
        <f>SUM(O37:P38)</f>
        <v>0</v>
      </c>
      <c r="P36" s="123"/>
      <c r="Q36" s="147"/>
      <c r="R36" s="97"/>
      <c r="S36" s="97"/>
      <c r="T36" s="97"/>
      <c r="U36" s="97"/>
      <c r="V36" s="97"/>
      <c r="W36" s="97"/>
      <c r="X36" s="97"/>
      <c r="Y36" s="97"/>
      <c r="Z36" s="97"/>
      <c r="AA36" s="97"/>
      <c r="AB36" s="97"/>
      <c r="AC36" s="97"/>
      <c r="AD36" s="122"/>
      <c r="AE36" s="123"/>
    </row>
    <row r="37" spans="2:31" s="69" customFormat="1" ht="14.65" customHeight="1" x14ac:dyDescent="0.15">
      <c r="B37" s="145"/>
      <c r="C37" s="70"/>
      <c r="D37" s="70"/>
      <c r="E37" s="70"/>
      <c r="F37" s="70" t="s">
        <v>42</v>
      </c>
      <c r="G37" s="70"/>
      <c r="H37" s="70"/>
      <c r="I37" s="70"/>
      <c r="J37" s="2"/>
      <c r="K37" s="2"/>
      <c r="L37" s="2"/>
      <c r="M37" s="2"/>
      <c r="N37" s="2"/>
      <c r="O37" s="122">
        <v>0</v>
      </c>
      <c r="P37" s="123"/>
      <c r="Q37" s="147"/>
      <c r="R37" s="97"/>
      <c r="S37" s="97"/>
      <c r="T37" s="97"/>
      <c r="U37" s="97"/>
      <c r="V37" s="97"/>
      <c r="W37" s="97"/>
      <c r="X37" s="97"/>
      <c r="Y37" s="97"/>
      <c r="Z37" s="97"/>
      <c r="AA37" s="97"/>
      <c r="AB37" s="97"/>
      <c r="AC37" s="97"/>
      <c r="AD37" s="122"/>
      <c r="AE37" s="123"/>
    </row>
    <row r="38" spans="2:31" s="69" customFormat="1" ht="14.65" customHeight="1" x14ac:dyDescent="0.15">
      <c r="B38" s="145"/>
      <c r="C38" s="70"/>
      <c r="D38" s="70"/>
      <c r="E38" s="70"/>
      <c r="F38" s="70" t="s">
        <v>158</v>
      </c>
      <c r="G38" s="70"/>
      <c r="H38" s="70"/>
      <c r="I38" s="70"/>
      <c r="J38" s="2"/>
      <c r="K38" s="2"/>
      <c r="L38" s="2"/>
      <c r="M38" s="2"/>
      <c r="N38" s="2"/>
      <c r="O38" s="122">
        <v>0</v>
      </c>
      <c r="P38" s="123"/>
      <c r="Q38" s="147"/>
      <c r="R38" s="97"/>
      <c r="S38" s="97"/>
      <c r="T38" s="97"/>
      <c r="U38" s="97"/>
      <c r="V38" s="97"/>
      <c r="W38" s="97"/>
      <c r="X38" s="97"/>
      <c r="Y38" s="97"/>
      <c r="Z38" s="97"/>
      <c r="AA38" s="97"/>
      <c r="AB38" s="97"/>
      <c r="AC38" s="97"/>
      <c r="AD38" s="122"/>
      <c r="AE38" s="123"/>
    </row>
    <row r="39" spans="2:31" s="69" customFormat="1" ht="14.65" customHeight="1" x14ac:dyDescent="0.15">
      <c r="B39" s="145"/>
      <c r="C39" s="70"/>
      <c r="D39" s="70"/>
      <c r="E39" s="70" t="s">
        <v>43</v>
      </c>
      <c r="F39" s="70"/>
      <c r="G39" s="70"/>
      <c r="H39" s="70"/>
      <c r="I39" s="70"/>
      <c r="J39" s="70"/>
      <c r="K39" s="2"/>
      <c r="L39" s="2"/>
      <c r="M39" s="2"/>
      <c r="N39" s="2"/>
      <c r="O39" s="122">
        <f>SUM(O40,O44:P47,O50:P51)</f>
        <v>1010716009</v>
      </c>
      <c r="P39" s="123"/>
      <c r="Q39" s="147"/>
      <c r="R39" s="97"/>
      <c r="S39" s="97"/>
      <c r="T39" s="97"/>
      <c r="U39" s="97"/>
      <c r="V39" s="97"/>
      <c r="W39" s="97"/>
      <c r="X39" s="97"/>
      <c r="Y39" s="97"/>
      <c r="Z39" s="97"/>
      <c r="AA39" s="97"/>
      <c r="AB39" s="97"/>
      <c r="AC39" s="97"/>
      <c r="AD39" s="122"/>
      <c r="AE39" s="123"/>
    </row>
    <row r="40" spans="2:31" s="69" customFormat="1" ht="14.65" customHeight="1" x14ac:dyDescent="0.15">
      <c r="B40" s="145"/>
      <c r="C40" s="70"/>
      <c r="D40" s="70"/>
      <c r="E40" s="70"/>
      <c r="F40" s="70" t="s">
        <v>44</v>
      </c>
      <c r="G40" s="70"/>
      <c r="H40" s="70"/>
      <c r="I40" s="70"/>
      <c r="J40" s="70"/>
      <c r="K40" s="2"/>
      <c r="L40" s="2"/>
      <c r="M40" s="2"/>
      <c r="N40" s="2"/>
      <c r="O40" s="122">
        <f>SUM(O41:P43)</f>
        <v>0</v>
      </c>
      <c r="P40" s="123"/>
      <c r="Q40" s="147"/>
      <c r="R40" s="97"/>
      <c r="S40" s="97"/>
      <c r="T40" s="97"/>
      <c r="U40" s="97"/>
      <c r="V40" s="97"/>
      <c r="W40" s="97"/>
      <c r="X40" s="97"/>
      <c r="Y40" s="97"/>
      <c r="Z40" s="97"/>
      <c r="AA40" s="97"/>
      <c r="AB40" s="97"/>
      <c r="AC40" s="97"/>
      <c r="AD40" s="122"/>
      <c r="AE40" s="123"/>
    </row>
    <row r="41" spans="2:31" s="69" customFormat="1" ht="14.65" customHeight="1" x14ac:dyDescent="0.15">
      <c r="B41" s="145"/>
      <c r="C41" s="70"/>
      <c r="D41" s="70"/>
      <c r="E41" s="70"/>
      <c r="F41" s="70"/>
      <c r="G41" s="3" t="s">
        <v>45</v>
      </c>
      <c r="H41" s="70"/>
      <c r="I41" s="70"/>
      <c r="J41" s="70"/>
      <c r="K41" s="2"/>
      <c r="L41" s="2"/>
      <c r="M41" s="2"/>
      <c r="N41" s="2"/>
      <c r="O41" s="122">
        <v>0</v>
      </c>
      <c r="P41" s="123"/>
      <c r="Q41" s="147"/>
      <c r="R41" s="97"/>
      <c r="S41" s="97"/>
      <c r="T41" s="97"/>
      <c r="U41" s="97"/>
      <c r="V41" s="97"/>
      <c r="W41" s="97"/>
      <c r="X41" s="97"/>
      <c r="Y41" s="97"/>
      <c r="Z41" s="97"/>
      <c r="AA41" s="97"/>
      <c r="AB41" s="97"/>
      <c r="AC41" s="97"/>
      <c r="AD41" s="122"/>
      <c r="AE41" s="123"/>
    </row>
    <row r="42" spans="2:31" s="69" customFormat="1" ht="14.65" customHeight="1" x14ac:dyDescent="0.15">
      <c r="B42" s="145"/>
      <c r="C42" s="70"/>
      <c r="D42" s="70"/>
      <c r="E42" s="70"/>
      <c r="F42" s="70"/>
      <c r="G42" s="3" t="s">
        <v>46</v>
      </c>
      <c r="H42" s="70"/>
      <c r="I42" s="70"/>
      <c r="J42" s="70"/>
      <c r="K42" s="2"/>
      <c r="L42" s="2"/>
      <c r="M42" s="2"/>
      <c r="N42" s="2"/>
      <c r="O42" s="122">
        <v>0</v>
      </c>
      <c r="P42" s="123"/>
      <c r="Q42" s="147" t="s">
        <v>172</v>
      </c>
      <c r="R42" s="97"/>
      <c r="S42" s="97"/>
      <c r="T42" s="97"/>
      <c r="U42" s="97"/>
      <c r="V42" s="97"/>
      <c r="W42" s="97"/>
      <c r="X42" s="97"/>
      <c r="Y42" s="97"/>
      <c r="Z42" s="97"/>
      <c r="AA42" s="97"/>
      <c r="AB42" s="97"/>
      <c r="AC42" s="97"/>
      <c r="AD42" s="122"/>
      <c r="AE42" s="123"/>
    </row>
    <row r="43" spans="2:31" s="69" customFormat="1" ht="14.65" customHeight="1" x14ac:dyDescent="0.15">
      <c r="B43" s="145"/>
      <c r="C43" s="70"/>
      <c r="D43" s="70"/>
      <c r="E43" s="70"/>
      <c r="F43" s="70"/>
      <c r="G43" s="3" t="s">
        <v>16</v>
      </c>
      <c r="H43" s="70"/>
      <c r="I43" s="70"/>
      <c r="J43" s="70"/>
      <c r="K43" s="2"/>
      <c r="L43" s="2"/>
      <c r="M43" s="2"/>
      <c r="N43" s="2"/>
      <c r="O43" s="122">
        <v>0</v>
      </c>
      <c r="P43" s="123"/>
      <c r="Q43" s="147"/>
      <c r="R43" s="97"/>
      <c r="S43" s="97"/>
      <c r="T43" s="97"/>
      <c r="U43" s="97"/>
      <c r="V43" s="97"/>
      <c r="W43" s="97"/>
      <c r="X43" s="97"/>
      <c r="Y43" s="97"/>
      <c r="Z43" s="97"/>
      <c r="AA43" s="97"/>
      <c r="AB43" s="97"/>
      <c r="AC43" s="97"/>
      <c r="AD43" s="100"/>
      <c r="AE43" s="101"/>
    </row>
    <row r="44" spans="2:31" s="69" customFormat="1" ht="14.65" customHeight="1" x14ac:dyDescent="0.15">
      <c r="B44" s="145"/>
      <c r="C44" s="70"/>
      <c r="D44" s="70"/>
      <c r="E44" s="70"/>
      <c r="F44" s="70" t="s">
        <v>159</v>
      </c>
      <c r="G44" s="70"/>
      <c r="H44" s="70"/>
      <c r="I44" s="70"/>
      <c r="J44" s="2"/>
      <c r="K44" s="2"/>
      <c r="L44" s="2"/>
      <c r="M44" s="2"/>
      <c r="N44" s="2"/>
      <c r="O44" s="122">
        <v>0</v>
      </c>
      <c r="P44" s="123"/>
      <c r="Q44" s="147" t="s">
        <v>168</v>
      </c>
      <c r="R44" s="97"/>
      <c r="S44" s="97"/>
      <c r="T44" s="97"/>
      <c r="U44" s="97"/>
      <c r="V44" s="97"/>
      <c r="W44" s="97"/>
      <c r="X44" s="97"/>
      <c r="Y44" s="97"/>
      <c r="Z44" s="97"/>
      <c r="AA44" s="97"/>
      <c r="AB44" s="97"/>
      <c r="AC44" s="97"/>
      <c r="AD44" s="100"/>
      <c r="AE44" s="101"/>
    </row>
    <row r="45" spans="2:31" s="69" customFormat="1" ht="14.65" customHeight="1" x14ac:dyDescent="0.15">
      <c r="B45" s="145"/>
      <c r="C45" s="70"/>
      <c r="D45" s="70"/>
      <c r="E45" s="70"/>
      <c r="F45" s="70" t="s">
        <v>47</v>
      </c>
      <c r="G45" s="70"/>
      <c r="H45" s="70"/>
      <c r="I45" s="70"/>
      <c r="J45" s="2"/>
      <c r="K45" s="2"/>
      <c r="L45" s="2"/>
      <c r="M45" s="2"/>
      <c r="N45" s="2"/>
      <c r="O45" s="122">
        <v>0</v>
      </c>
      <c r="P45" s="123"/>
      <c r="Q45" s="147"/>
      <c r="R45" s="97"/>
      <c r="S45" s="97"/>
      <c r="T45" s="97"/>
      <c r="U45" s="97"/>
      <c r="V45" s="97"/>
      <c r="W45" s="97"/>
      <c r="X45" s="97"/>
      <c r="Y45" s="97"/>
      <c r="Z45" s="97"/>
      <c r="AA45" s="97"/>
      <c r="AB45" s="97"/>
      <c r="AC45" s="97"/>
      <c r="AD45" s="100"/>
      <c r="AE45" s="101"/>
    </row>
    <row r="46" spans="2:31" s="69" customFormat="1" ht="14.65" customHeight="1" x14ac:dyDescent="0.15">
      <c r="B46" s="145"/>
      <c r="C46" s="70"/>
      <c r="D46" s="70"/>
      <c r="E46" s="70"/>
      <c r="F46" s="70" t="s">
        <v>48</v>
      </c>
      <c r="G46" s="70"/>
      <c r="H46" s="70"/>
      <c r="I46" s="70"/>
      <c r="J46" s="2"/>
      <c r="K46" s="2"/>
      <c r="L46" s="2"/>
      <c r="M46" s="2"/>
      <c r="N46" s="2"/>
      <c r="O46" s="122">
        <v>0</v>
      </c>
      <c r="P46" s="123"/>
      <c r="Q46" s="147"/>
      <c r="R46" s="97"/>
      <c r="S46" s="97"/>
      <c r="T46" s="97"/>
      <c r="U46" s="97"/>
      <c r="V46" s="97"/>
      <c r="W46" s="97"/>
      <c r="X46" s="97"/>
      <c r="Y46" s="97"/>
      <c r="Z46" s="97"/>
      <c r="AA46" s="97"/>
      <c r="AB46" s="97"/>
      <c r="AC46" s="97"/>
      <c r="AD46" s="122"/>
      <c r="AE46" s="123"/>
    </row>
    <row r="47" spans="2:31" s="69" customFormat="1" ht="14.65" customHeight="1" x14ac:dyDescent="0.15">
      <c r="B47" s="145"/>
      <c r="C47" s="70"/>
      <c r="D47" s="70"/>
      <c r="E47" s="70"/>
      <c r="F47" s="70" t="s">
        <v>49</v>
      </c>
      <c r="G47" s="70"/>
      <c r="H47" s="70"/>
      <c r="I47" s="70"/>
      <c r="J47" s="2"/>
      <c r="K47" s="2"/>
      <c r="L47" s="2"/>
      <c r="M47" s="2"/>
      <c r="N47" s="2"/>
      <c r="O47" s="122">
        <f>SUM(O48:P49)</f>
        <v>1010716009</v>
      </c>
      <c r="P47" s="123"/>
      <c r="Q47" s="147"/>
      <c r="R47" s="97"/>
      <c r="S47" s="97"/>
      <c r="T47" s="97"/>
      <c r="U47" s="97"/>
      <c r="V47" s="97"/>
      <c r="W47" s="97"/>
      <c r="X47" s="97"/>
      <c r="Y47" s="97"/>
      <c r="Z47" s="97"/>
      <c r="AA47" s="97"/>
      <c r="AB47" s="97"/>
      <c r="AC47" s="97"/>
      <c r="AD47" s="100"/>
      <c r="AE47" s="101"/>
    </row>
    <row r="48" spans="2:31" s="69" customFormat="1" ht="14.65" customHeight="1" x14ac:dyDescent="0.15">
      <c r="B48" s="145"/>
      <c r="C48" s="70"/>
      <c r="D48" s="70"/>
      <c r="E48" s="70"/>
      <c r="F48" s="70"/>
      <c r="G48" s="3" t="s">
        <v>50</v>
      </c>
      <c r="H48" s="70"/>
      <c r="I48" s="70"/>
      <c r="J48" s="2"/>
      <c r="K48" s="2"/>
      <c r="L48" s="2"/>
      <c r="M48" s="2"/>
      <c r="N48" s="2"/>
      <c r="O48" s="122">
        <v>0</v>
      </c>
      <c r="P48" s="123"/>
      <c r="Q48" s="147"/>
      <c r="R48" s="97"/>
      <c r="S48" s="97"/>
      <c r="T48" s="97"/>
      <c r="U48" s="97"/>
      <c r="V48" s="97"/>
      <c r="W48" s="97"/>
      <c r="X48" s="97"/>
      <c r="Y48" s="97"/>
      <c r="Z48" s="97"/>
      <c r="AA48" s="97"/>
      <c r="AB48" s="97"/>
      <c r="AC48" s="97"/>
      <c r="AD48" s="122"/>
      <c r="AE48" s="123"/>
    </row>
    <row r="49" spans="2:31" s="69" customFormat="1" ht="14.65" customHeight="1" x14ac:dyDescent="0.15">
      <c r="B49" s="145"/>
      <c r="C49" s="70"/>
      <c r="D49" s="2"/>
      <c r="E49" s="70"/>
      <c r="F49" s="70"/>
      <c r="G49" s="70" t="s">
        <v>38</v>
      </c>
      <c r="H49" s="70"/>
      <c r="I49" s="70"/>
      <c r="J49" s="2"/>
      <c r="K49" s="2"/>
      <c r="L49" s="2"/>
      <c r="M49" s="2"/>
      <c r="N49" s="2"/>
      <c r="O49" s="122">
        <v>1010716009</v>
      </c>
      <c r="P49" s="123"/>
      <c r="Q49" s="147"/>
      <c r="R49" s="97"/>
      <c r="S49" s="97"/>
      <c r="T49" s="97"/>
      <c r="U49" s="97"/>
      <c r="V49" s="97"/>
      <c r="W49" s="97"/>
      <c r="X49" s="97"/>
      <c r="Y49" s="97"/>
      <c r="Z49" s="97"/>
      <c r="AA49" s="97"/>
      <c r="AB49" s="97"/>
      <c r="AC49" s="97"/>
      <c r="AD49" s="122"/>
      <c r="AE49" s="123"/>
    </row>
    <row r="50" spans="2:31" s="69" customFormat="1" ht="14.65" customHeight="1" x14ac:dyDescent="0.15">
      <c r="B50" s="145"/>
      <c r="C50" s="70"/>
      <c r="D50" s="2"/>
      <c r="E50" s="70"/>
      <c r="F50" s="70" t="s">
        <v>16</v>
      </c>
      <c r="G50" s="70"/>
      <c r="H50" s="70"/>
      <c r="I50" s="70"/>
      <c r="J50" s="2"/>
      <c r="K50" s="2"/>
      <c r="L50" s="2"/>
      <c r="M50" s="2"/>
      <c r="N50" s="2"/>
      <c r="O50" s="122">
        <v>0</v>
      </c>
      <c r="P50" s="123"/>
      <c r="Q50" s="147"/>
      <c r="R50" s="97"/>
      <c r="S50" s="97"/>
      <c r="T50" s="97"/>
      <c r="U50" s="97"/>
      <c r="V50" s="97"/>
      <c r="W50" s="97"/>
      <c r="X50" s="97"/>
      <c r="Y50" s="97"/>
      <c r="Z50" s="97"/>
      <c r="AA50" s="97"/>
      <c r="AB50" s="97"/>
      <c r="AC50" s="97"/>
      <c r="AD50" s="122"/>
      <c r="AE50" s="123"/>
    </row>
    <row r="51" spans="2:31" s="69" customFormat="1" ht="14.65" customHeight="1" x14ac:dyDescent="0.15">
      <c r="B51" s="145"/>
      <c r="C51" s="70"/>
      <c r="D51" s="2"/>
      <c r="E51" s="70"/>
      <c r="F51" s="3" t="s">
        <v>51</v>
      </c>
      <c r="G51" s="70"/>
      <c r="H51" s="70"/>
      <c r="I51" s="70"/>
      <c r="J51" s="2"/>
      <c r="K51" s="2"/>
      <c r="L51" s="2"/>
      <c r="M51" s="2"/>
      <c r="N51" s="2"/>
      <c r="O51" s="122">
        <v>0</v>
      </c>
      <c r="P51" s="123"/>
      <c r="Q51" s="147" t="s">
        <v>169</v>
      </c>
      <c r="R51" s="97"/>
      <c r="S51" s="97"/>
      <c r="T51" s="97"/>
      <c r="U51" s="97"/>
      <c r="V51" s="97"/>
      <c r="W51" s="97"/>
      <c r="X51" s="97"/>
      <c r="Y51" s="97"/>
      <c r="Z51" s="97"/>
      <c r="AA51" s="97"/>
      <c r="AB51" s="97"/>
      <c r="AC51" s="97"/>
      <c r="AD51" s="122"/>
      <c r="AE51" s="123"/>
    </row>
    <row r="52" spans="2:31" s="69" customFormat="1" ht="14.65" customHeight="1" x14ac:dyDescent="0.15">
      <c r="B52" s="145"/>
      <c r="C52" s="70"/>
      <c r="D52" s="2" t="s">
        <v>52</v>
      </c>
      <c r="E52" s="70"/>
      <c r="F52" s="140"/>
      <c r="G52" s="140"/>
      <c r="H52" s="140"/>
      <c r="I52" s="2"/>
      <c r="J52" s="2"/>
      <c r="K52" s="2"/>
      <c r="L52" s="2"/>
      <c r="M52" s="2"/>
      <c r="N52" s="2"/>
      <c r="O52" s="122">
        <f>SUM(O53:P56,O59:P61)</f>
        <v>32130154</v>
      </c>
      <c r="P52" s="123"/>
      <c r="Q52" s="147"/>
      <c r="R52" s="97"/>
      <c r="S52" s="97"/>
      <c r="T52" s="97"/>
      <c r="U52" s="97"/>
      <c r="V52" s="97"/>
      <c r="W52" s="97"/>
      <c r="X52" s="97"/>
      <c r="Y52" s="97"/>
      <c r="Z52" s="97"/>
      <c r="AA52" s="97"/>
      <c r="AB52" s="97"/>
      <c r="AC52" s="97"/>
      <c r="AD52" s="122"/>
      <c r="AE52" s="123"/>
    </row>
    <row r="53" spans="2:31" s="69" customFormat="1" ht="14.65" customHeight="1" x14ac:dyDescent="0.15">
      <c r="B53" s="145"/>
      <c r="C53" s="70"/>
      <c r="D53" s="2"/>
      <c r="E53" s="70" t="s">
        <v>53</v>
      </c>
      <c r="F53" s="140"/>
      <c r="G53" s="140"/>
      <c r="H53" s="140"/>
      <c r="I53" s="2"/>
      <c r="J53" s="2"/>
      <c r="K53" s="2"/>
      <c r="L53" s="2"/>
      <c r="M53" s="2"/>
      <c r="N53" s="2"/>
      <c r="O53" s="122">
        <v>32130154</v>
      </c>
      <c r="P53" s="123"/>
      <c r="Q53" s="147"/>
      <c r="R53" s="97"/>
      <c r="S53" s="97"/>
      <c r="T53" s="97"/>
      <c r="U53" s="97"/>
      <c r="V53" s="97"/>
      <c r="W53" s="97"/>
      <c r="X53" s="97"/>
      <c r="Y53" s="97"/>
      <c r="Z53" s="97"/>
      <c r="AA53" s="97"/>
      <c r="AB53" s="97"/>
      <c r="AC53" s="97"/>
      <c r="AD53" s="100"/>
      <c r="AE53" s="101"/>
    </row>
    <row r="54" spans="2:31" s="69" customFormat="1" ht="14.65" customHeight="1" x14ac:dyDescent="0.15">
      <c r="B54" s="145"/>
      <c r="C54" s="70"/>
      <c r="D54" s="2"/>
      <c r="E54" s="3" t="s">
        <v>54</v>
      </c>
      <c r="F54" s="70"/>
      <c r="G54" s="157"/>
      <c r="H54" s="152"/>
      <c r="I54" s="152"/>
      <c r="J54" s="153"/>
      <c r="K54" s="2"/>
      <c r="L54" s="2"/>
      <c r="M54" s="2"/>
      <c r="N54" s="2"/>
      <c r="O54" s="122">
        <v>0</v>
      </c>
      <c r="P54" s="123"/>
      <c r="Q54" s="147"/>
      <c r="R54" s="97"/>
      <c r="S54" s="97"/>
      <c r="T54" s="97"/>
      <c r="U54" s="97"/>
      <c r="V54" s="97"/>
      <c r="W54" s="97"/>
      <c r="X54" s="97"/>
      <c r="Y54" s="97"/>
      <c r="Z54" s="97"/>
      <c r="AA54" s="97"/>
      <c r="AB54" s="97"/>
      <c r="AC54" s="97"/>
      <c r="AD54" s="122"/>
      <c r="AE54" s="123"/>
    </row>
    <row r="55" spans="2:31" s="69" customFormat="1" ht="14.65" customHeight="1" x14ac:dyDescent="0.15">
      <c r="B55" s="145"/>
      <c r="C55" s="70"/>
      <c r="D55" s="2"/>
      <c r="E55" s="70" t="s">
        <v>55</v>
      </c>
      <c r="F55" s="70"/>
      <c r="G55" s="70"/>
      <c r="H55" s="70"/>
      <c r="I55" s="70"/>
      <c r="J55" s="2"/>
      <c r="K55" s="2"/>
      <c r="L55" s="2"/>
      <c r="M55" s="2"/>
      <c r="N55" s="2"/>
      <c r="O55" s="122">
        <v>0</v>
      </c>
      <c r="P55" s="123"/>
      <c r="Q55" s="147"/>
      <c r="R55" s="97"/>
      <c r="S55" s="97"/>
      <c r="T55" s="97"/>
      <c r="U55" s="97"/>
      <c r="V55" s="97"/>
      <c r="W55" s="97"/>
      <c r="X55" s="97"/>
      <c r="Y55" s="97"/>
      <c r="Z55" s="97"/>
      <c r="AA55" s="97"/>
      <c r="AB55" s="97"/>
      <c r="AC55" s="97"/>
      <c r="AD55" s="122"/>
      <c r="AE55" s="123"/>
    </row>
    <row r="56" spans="2:31" s="69" customFormat="1" ht="14.65" customHeight="1" x14ac:dyDescent="0.15">
      <c r="B56" s="145"/>
      <c r="C56" s="70"/>
      <c r="D56" s="70"/>
      <c r="E56" s="70" t="s">
        <v>49</v>
      </c>
      <c r="F56" s="70"/>
      <c r="G56" s="157"/>
      <c r="H56" s="152"/>
      <c r="I56" s="152"/>
      <c r="J56" s="153"/>
      <c r="K56" s="153"/>
      <c r="L56" s="153"/>
      <c r="M56" s="153"/>
      <c r="N56" s="153"/>
      <c r="O56" s="122">
        <f>SUM(O57:P58)</f>
        <v>0</v>
      </c>
      <c r="P56" s="123"/>
      <c r="Q56" s="147"/>
      <c r="R56" s="97"/>
      <c r="S56" s="97"/>
      <c r="T56" s="97"/>
      <c r="U56" s="97"/>
      <c r="V56" s="97"/>
      <c r="W56" s="97"/>
      <c r="X56" s="97"/>
      <c r="Y56" s="97"/>
      <c r="Z56" s="97"/>
      <c r="AA56" s="97"/>
      <c r="AB56" s="97"/>
      <c r="AC56" s="97"/>
      <c r="AD56" s="122"/>
      <c r="AE56" s="123"/>
    </row>
    <row r="57" spans="2:31" s="69" customFormat="1" ht="14.65" customHeight="1" x14ac:dyDescent="0.15">
      <c r="B57" s="145"/>
      <c r="C57" s="70"/>
      <c r="D57" s="70"/>
      <c r="E57" s="70"/>
      <c r="F57" s="70" t="s">
        <v>56</v>
      </c>
      <c r="G57" s="70"/>
      <c r="H57" s="70"/>
      <c r="I57" s="70"/>
      <c r="J57" s="2"/>
      <c r="K57" s="2"/>
      <c r="L57" s="2"/>
      <c r="M57" s="2"/>
      <c r="N57" s="2"/>
      <c r="O57" s="122">
        <v>0</v>
      </c>
      <c r="P57" s="123"/>
      <c r="Q57" s="147"/>
      <c r="R57" s="97"/>
      <c r="S57" s="97"/>
      <c r="T57" s="97"/>
      <c r="U57" s="97"/>
      <c r="V57" s="97"/>
      <c r="W57" s="97"/>
      <c r="X57" s="97"/>
      <c r="Y57" s="97"/>
      <c r="Z57" s="97"/>
      <c r="AA57" s="97"/>
      <c r="AB57" s="97"/>
      <c r="AC57" s="97"/>
      <c r="AD57" s="122"/>
      <c r="AE57" s="123"/>
    </row>
    <row r="58" spans="2:31" s="69" customFormat="1" ht="14.65" customHeight="1" x14ac:dyDescent="0.15">
      <c r="B58" s="145"/>
      <c r="C58" s="70"/>
      <c r="D58" s="70"/>
      <c r="E58" s="70"/>
      <c r="F58" s="3" t="s">
        <v>50</v>
      </c>
      <c r="G58" s="70"/>
      <c r="H58" s="70"/>
      <c r="I58" s="70"/>
      <c r="J58" s="2"/>
      <c r="K58" s="2"/>
      <c r="L58" s="2"/>
      <c r="M58" s="2"/>
      <c r="N58" s="2"/>
      <c r="O58" s="122">
        <v>0</v>
      </c>
      <c r="P58" s="123"/>
      <c r="Q58" s="147"/>
      <c r="R58" s="97"/>
      <c r="S58" s="97"/>
      <c r="T58" s="97"/>
      <c r="U58" s="97"/>
      <c r="V58" s="97"/>
      <c r="W58" s="97"/>
      <c r="X58" s="97"/>
      <c r="Y58" s="97"/>
      <c r="Z58" s="97"/>
      <c r="AA58" s="97"/>
      <c r="AB58" s="97"/>
      <c r="AC58" s="97"/>
      <c r="AD58" s="122"/>
      <c r="AE58" s="123"/>
    </row>
    <row r="59" spans="2:31" s="69" customFormat="1" ht="14.65" customHeight="1" x14ac:dyDescent="0.15">
      <c r="B59" s="145"/>
      <c r="C59" s="70"/>
      <c r="D59" s="70"/>
      <c r="E59" s="70" t="s">
        <v>57</v>
      </c>
      <c r="F59" s="70"/>
      <c r="G59" s="157"/>
      <c r="H59" s="152"/>
      <c r="I59" s="152"/>
      <c r="J59" s="153"/>
      <c r="K59" s="153"/>
      <c r="L59" s="153"/>
      <c r="M59" s="153"/>
      <c r="N59" s="153"/>
      <c r="O59" s="122">
        <v>0</v>
      </c>
      <c r="P59" s="123"/>
      <c r="Q59" s="147" t="s">
        <v>171</v>
      </c>
      <c r="R59" s="97"/>
      <c r="S59" s="97"/>
      <c r="T59" s="97"/>
      <c r="U59" s="97"/>
      <c r="V59" s="97"/>
      <c r="W59" s="97"/>
      <c r="X59" s="97"/>
      <c r="Y59" s="97"/>
      <c r="Z59" s="97"/>
      <c r="AA59" s="97"/>
      <c r="AB59" s="97"/>
      <c r="AC59" s="97"/>
      <c r="AD59" s="122"/>
      <c r="AE59" s="123"/>
    </row>
    <row r="60" spans="2:31" s="69" customFormat="1" ht="14.65" customHeight="1" x14ac:dyDescent="0.15">
      <c r="B60" s="145"/>
      <c r="C60" s="70"/>
      <c r="D60" s="70"/>
      <c r="E60" s="70" t="s">
        <v>38</v>
      </c>
      <c r="F60" s="70"/>
      <c r="G60" s="70"/>
      <c r="H60" s="70"/>
      <c r="I60" s="70"/>
      <c r="J60" s="2"/>
      <c r="K60" s="2"/>
      <c r="L60" s="2"/>
      <c r="M60" s="2"/>
      <c r="N60" s="2"/>
      <c r="O60" s="122">
        <v>0</v>
      </c>
      <c r="P60" s="123"/>
      <c r="Q60" s="147"/>
      <c r="R60" s="98"/>
      <c r="S60" s="98"/>
      <c r="T60" s="98"/>
      <c r="U60" s="98"/>
      <c r="V60" s="98"/>
      <c r="W60" s="98"/>
      <c r="X60" s="98"/>
      <c r="Y60" s="98"/>
      <c r="Z60" s="98"/>
      <c r="AA60" s="98"/>
      <c r="AB60" s="98"/>
      <c r="AC60" s="159"/>
      <c r="AD60" s="126"/>
      <c r="AE60" s="127"/>
    </row>
    <row r="61" spans="2:31" s="69" customFormat="1" ht="16.5" customHeight="1" thickBot="1" x14ac:dyDescent="0.2">
      <c r="B61" s="145"/>
      <c r="C61" s="70"/>
      <c r="D61" s="70"/>
      <c r="E61" s="3" t="s">
        <v>51</v>
      </c>
      <c r="F61" s="70"/>
      <c r="G61" s="70"/>
      <c r="H61" s="70"/>
      <c r="I61" s="70"/>
      <c r="J61" s="2"/>
      <c r="K61" s="2"/>
      <c r="L61" s="2"/>
      <c r="M61" s="2"/>
      <c r="N61" s="2"/>
      <c r="O61" s="122">
        <v>0</v>
      </c>
      <c r="P61" s="123"/>
      <c r="Q61" s="147" t="s">
        <v>169</v>
      </c>
      <c r="R61" s="102" t="s">
        <v>58</v>
      </c>
      <c r="S61" s="102"/>
      <c r="T61" s="102"/>
      <c r="U61" s="102"/>
      <c r="V61" s="102"/>
      <c r="W61" s="102"/>
      <c r="X61" s="102"/>
      <c r="Y61" s="102"/>
      <c r="Z61" s="102"/>
      <c r="AA61" s="102"/>
      <c r="AB61" s="102"/>
      <c r="AC61" s="103"/>
      <c r="AD61" s="128">
        <f>O62-AD22</f>
        <v>1475673806</v>
      </c>
      <c r="AE61" s="129"/>
    </row>
    <row r="62" spans="2:31" s="69" customFormat="1" ht="14.65" customHeight="1" thickBot="1" x14ac:dyDescent="0.2">
      <c r="B62" s="104" t="s">
        <v>59</v>
      </c>
      <c r="C62" s="105"/>
      <c r="D62" s="105"/>
      <c r="E62" s="105"/>
      <c r="F62" s="105"/>
      <c r="G62" s="105"/>
      <c r="H62" s="105"/>
      <c r="I62" s="105"/>
      <c r="J62" s="105"/>
      <c r="K62" s="105"/>
      <c r="L62" s="105"/>
      <c r="M62" s="105"/>
      <c r="N62" s="106"/>
      <c r="O62" s="132">
        <f>SUM(O10:P24,O26:P35,O37:P38,O41:P46,O48:P51,O53:P55,O57:P61)</f>
        <v>1636880653</v>
      </c>
      <c r="P62" s="133"/>
      <c r="Q62" s="160"/>
      <c r="R62" s="107" t="s">
        <v>60</v>
      </c>
      <c r="S62" s="107"/>
      <c r="T62" s="107"/>
      <c r="U62" s="107"/>
      <c r="V62" s="107"/>
      <c r="W62" s="107"/>
      <c r="X62" s="107"/>
      <c r="Y62" s="107"/>
      <c r="Z62" s="107"/>
      <c r="AA62" s="107"/>
      <c r="AB62" s="107"/>
      <c r="AC62" s="108"/>
      <c r="AD62" s="130">
        <f>SUM(AD22,AD61)</f>
        <v>1636880653</v>
      </c>
      <c r="AE62" s="131"/>
    </row>
    <row r="63" spans="2:31" s="69" customFormat="1" ht="9.75" customHeight="1" x14ac:dyDescent="0.15">
      <c r="B63" s="4"/>
      <c r="C63" s="4"/>
      <c r="D63" s="4"/>
      <c r="E63" s="4"/>
      <c r="F63" s="4"/>
      <c r="G63" s="4"/>
      <c r="H63" s="4"/>
      <c r="I63" s="4"/>
      <c r="J63" s="4"/>
      <c r="K63" s="4"/>
      <c r="L63" s="4"/>
      <c r="M63" s="4"/>
      <c r="N63" s="4"/>
      <c r="O63" s="161"/>
      <c r="P63" s="161"/>
      <c r="Q63" s="4"/>
      <c r="AD63" s="66"/>
      <c r="AE63" s="66"/>
    </row>
    <row r="64" spans="2:31" s="69" customFormat="1" ht="14.65" customHeight="1" x14ac:dyDescent="0.15">
      <c r="B64" s="74"/>
      <c r="C64" s="74"/>
      <c r="D64" s="74"/>
      <c r="E64" s="74"/>
      <c r="F64" s="74"/>
      <c r="G64" s="74"/>
      <c r="H64" s="74"/>
      <c r="I64" s="74"/>
      <c r="J64" s="74"/>
      <c r="K64" s="74"/>
      <c r="L64" s="74"/>
      <c r="M64" s="74"/>
      <c r="N64" s="74"/>
      <c r="O64" s="162"/>
      <c r="P64" s="162"/>
      <c r="Q64" s="74"/>
      <c r="AD64" s="4"/>
      <c r="AE64" s="4"/>
    </row>
    <row r="65" spans="1:31" s="69" customFormat="1" ht="5.25" customHeight="1" x14ac:dyDescent="0.15">
      <c r="B65" s="72"/>
      <c r="C65" s="72"/>
      <c r="D65" s="72"/>
      <c r="E65" s="72"/>
      <c r="F65" s="72"/>
      <c r="G65" s="72"/>
      <c r="H65" s="72"/>
      <c r="I65" s="72"/>
      <c r="J65" s="72"/>
      <c r="K65" s="72"/>
      <c r="L65" s="72"/>
      <c r="M65" s="72"/>
      <c r="N65" s="72"/>
      <c r="O65" s="72"/>
      <c r="P65" s="72"/>
      <c r="Q65" s="72"/>
      <c r="AD65" s="74"/>
      <c r="AE65" s="74"/>
    </row>
    <row r="66" spans="1:31" s="69" customFormat="1" ht="14.65" customHeight="1" x14ac:dyDescent="0.15">
      <c r="B66" s="72"/>
      <c r="C66" s="72"/>
      <c r="D66" s="72"/>
      <c r="E66" s="72"/>
      <c r="F66" s="72"/>
      <c r="G66" s="72"/>
      <c r="H66" s="72"/>
      <c r="I66" s="72"/>
      <c r="J66" s="72"/>
      <c r="K66" s="72"/>
      <c r="L66" s="72"/>
      <c r="M66" s="72"/>
      <c r="N66" s="72"/>
      <c r="O66" s="72"/>
      <c r="P66" s="72"/>
      <c r="Q66" s="72"/>
      <c r="AD66" s="163"/>
      <c r="AE66" s="164"/>
    </row>
    <row r="67" spans="1:31" s="69" customFormat="1" ht="14.65" customHeight="1" x14ac:dyDescent="0.15">
      <c r="AD67" s="72"/>
      <c r="AE67" s="72"/>
    </row>
    <row r="68" spans="1:31" s="69" customFormat="1" ht="14.65" customHeight="1" x14ac:dyDescent="0.15"/>
    <row r="69" spans="1:31" s="69" customFormat="1" ht="14.65" customHeight="1" x14ac:dyDescent="0.15"/>
    <row r="70" spans="1:31" s="69" customFormat="1" ht="14.65" customHeight="1" x14ac:dyDescent="0.15"/>
    <row r="71" spans="1:31" s="69" customFormat="1" ht="14.65" customHeight="1" x14ac:dyDescent="0.15"/>
    <row r="72" spans="1:31" s="69" customFormat="1" ht="14.65" customHeight="1" x14ac:dyDescent="0.15"/>
    <row r="73" spans="1:31" s="69" customFormat="1" ht="14.65" customHeight="1" x14ac:dyDescent="0.15"/>
    <row r="74" spans="1:31" s="69" customFormat="1" ht="14.65" customHeight="1" x14ac:dyDescent="0.15"/>
    <row r="75" spans="1:31" s="69" customFormat="1" ht="14.65" customHeight="1" x14ac:dyDescent="0.15"/>
    <row r="76" spans="1:31" s="69" customFormat="1" ht="14.65" customHeight="1" x14ac:dyDescent="0.15"/>
    <row r="77" spans="1:31" s="69" customFormat="1" ht="14.65" customHeight="1" x14ac:dyDescent="0.15">
      <c r="A77" s="4"/>
    </row>
    <row r="78" spans="1:31" s="69" customFormat="1" ht="14.65" customHeight="1" x14ac:dyDescent="0.15">
      <c r="A78" s="74"/>
    </row>
    <row r="79" spans="1:31" s="69" customFormat="1" ht="14.65" customHeight="1" x14ac:dyDescent="0.15">
      <c r="A79" s="72"/>
      <c r="R79" s="4"/>
      <c r="S79" s="4"/>
      <c r="T79" s="4"/>
      <c r="U79" s="4"/>
      <c r="V79" s="4"/>
      <c r="W79" s="4"/>
      <c r="X79" s="4"/>
      <c r="Y79" s="4"/>
      <c r="Z79" s="4"/>
      <c r="AA79" s="4"/>
      <c r="AB79" s="4"/>
      <c r="AC79" s="4"/>
    </row>
    <row r="80" spans="1:31" s="69" customFormat="1" ht="14.65" customHeight="1" x14ac:dyDescent="0.15">
      <c r="A80" s="72"/>
      <c r="R80" s="74"/>
      <c r="S80" s="74"/>
      <c r="T80" s="74"/>
      <c r="U80" s="74"/>
      <c r="V80" s="74"/>
      <c r="W80" s="74"/>
      <c r="X80" s="74"/>
      <c r="Y80" s="74"/>
      <c r="Z80" s="74"/>
      <c r="AA80" s="74"/>
      <c r="AB80" s="74"/>
      <c r="AC80" s="74"/>
    </row>
    <row r="81" spans="1:31" s="69" customFormat="1" ht="14.65" customHeight="1" x14ac:dyDescent="0.15">
      <c r="R81" s="72"/>
      <c r="S81" s="72"/>
      <c r="T81" s="72"/>
      <c r="U81" s="72"/>
      <c r="V81" s="72"/>
      <c r="W81" s="72"/>
      <c r="X81" s="72"/>
      <c r="Y81" s="72"/>
      <c r="Z81" s="72"/>
      <c r="AA81" s="72"/>
      <c r="AB81" s="72"/>
      <c r="AC81" s="72"/>
    </row>
    <row r="82" spans="1:31" s="69" customFormat="1" ht="14.65" customHeight="1" x14ac:dyDescent="0.15">
      <c r="R82" s="72"/>
      <c r="S82" s="72"/>
      <c r="T82" s="72"/>
      <c r="U82" s="72"/>
      <c r="V82" s="72"/>
      <c r="W82" s="72"/>
      <c r="X82" s="72"/>
      <c r="Y82" s="72"/>
      <c r="Z82" s="72"/>
      <c r="AA82" s="72"/>
      <c r="AB82" s="72"/>
      <c r="AC82" s="72"/>
    </row>
    <row r="83" spans="1:31" s="4" customFormat="1" ht="14.65" customHeight="1" x14ac:dyDescent="0.15">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row>
    <row r="84" spans="1:31" s="74" customFormat="1" ht="14.65" hidden="1" customHeight="1" x14ac:dyDescent="0.15">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row>
    <row r="85" spans="1:31" ht="14.65" hidden="1" customHeight="1" x14ac:dyDescent="0.15">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row>
    <row r="86" spans="1:31" ht="14.65" hidden="1" customHeight="1" x14ac:dyDescent="0.15">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row>
    <row r="87" spans="1:31" s="69" customFormat="1" ht="14.65" hidden="1" customHeight="1" x14ac:dyDescent="0.15"/>
    <row r="88" spans="1:31" s="69" customFormat="1" ht="14.65" hidden="1" customHeight="1" x14ac:dyDescent="0.15"/>
    <row r="89" spans="1:31" s="69" customFormat="1" ht="14.65" hidden="1" customHeight="1" x14ac:dyDescent="0.15"/>
    <row r="90" spans="1:31" s="69" customFormat="1" ht="14.65" hidden="1" customHeight="1" x14ac:dyDescent="0.15"/>
    <row r="91" spans="1:31" s="69" customFormat="1" ht="14.65" hidden="1" customHeight="1" x14ac:dyDescent="0.15"/>
    <row r="92" spans="1:31" s="69" customFormat="1" ht="14.65" hidden="1" customHeight="1" x14ac:dyDescent="0.15"/>
    <row r="93" spans="1:31" s="69" customFormat="1" ht="14.65" hidden="1" customHeight="1" x14ac:dyDescent="0.15"/>
    <row r="94" spans="1:31" s="69" customFormat="1" ht="14.65" hidden="1" customHeight="1" x14ac:dyDescent="0.15"/>
    <row r="95" spans="1:31" s="69" customFormat="1" ht="14.65" hidden="1" customHeight="1" x14ac:dyDescent="0.15"/>
    <row r="96" spans="1:31" s="69" customFormat="1" ht="14.65" hidden="1" customHeight="1" x14ac:dyDescent="0.15"/>
    <row r="97" spans="2:31" s="69" customFormat="1" ht="14.65" hidden="1" customHeight="1" x14ac:dyDescent="0.15"/>
    <row r="98" spans="2:31" s="69" customFormat="1" ht="14.65" hidden="1" customHeight="1" x14ac:dyDescent="0.15"/>
    <row r="99" spans="2:31" s="69" customFormat="1" ht="14.65" hidden="1" customHeight="1" x14ac:dyDescent="0.15"/>
    <row r="100" spans="2:31" s="69" customFormat="1" ht="14.65" hidden="1" customHeight="1" x14ac:dyDescent="0.15"/>
    <row r="101" spans="2:31" s="69" customFormat="1" ht="14.65" hidden="1" customHeight="1" x14ac:dyDescent="0.15"/>
    <row r="102" spans="2:31" s="69" customFormat="1" ht="14.65" hidden="1" customHeight="1" x14ac:dyDescent="0.15"/>
    <row r="103" spans="2:31" s="69" customFormat="1" ht="14.65" hidden="1" customHeight="1" x14ac:dyDescent="0.15"/>
    <row r="104" spans="2:31" s="69" customFormat="1" ht="14.65" hidden="1" customHeight="1" x14ac:dyDescent="0.15"/>
    <row r="105" spans="2:31" s="69" customFormat="1" ht="14.65" hidden="1" customHeight="1" x14ac:dyDescent="0.15">
      <c r="B105" s="4"/>
      <c r="C105" s="4"/>
      <c r="D105" s="4"/>
      <c r="E105" s="4"/>
      <c r="F105" s="4"/>
      <c r="G105" s="4"/>
      <c r="H105" s="4"/>
      <c r="I105" s="4"/>
      <c r="J105" s="4"/>
      <c r="K105" s="4"/>
      <c r="L105" s="4"/>
      <c r="M105" s="4"/>
      <c r="N105" s="4"/>
      <c r="O105" s="4"/>
      <c r="P105" s="4"/>
      <c r="Q105" s="4"/>
    </row>
    <row r="106" spans="2:31" s="69" customFormat="1" ht="14.65" hidden="1" customHeight="1" x14ac:dyDescent="0.15">
      <c r="B106" s="74"/>
      <c r="C106" s="74"/>
      <c r="D106" s="74"/>
      <c r="E106" s="74"/>
      <c r="F106" s="74"/>
      <c r="G106" s="74"/>
      <c r="H106" s="74"/>
      <c r="I106" s="74"/>
      <c r="J106" s="74"/>
      <c r="K106" s="74"/>
      <c r="L106" s="74"/>
      <c r="M106" s="74"/>
      <c r="N106" s="74"/>
      <c r="O106" s="74"/>
      <c r="P106" s="74"/>
      <c r="Q106" s="74"/>
      <c r="AD106" s="4"/>
      <c r="AE106" s="4"/>
    </row>
    <row r="107" spans="2:31" s="69" customFormat="1" ht="14.65" hidden="1" customHeight="1" x14ac:dyDescent="0.15">
      <c r="B107" s="72"/>
      <c r="C107" s="72"/>
      <c r="D107" s="72"/>
      <c r="E107" s="72"/>
      <c r="F107" s="72"/>
      <c r="G107" s="72"/>
      <c r="H107" s="72"/>
      <c r="I107" s="72"/>
      <c r="J107" s="72"/>
      <c r="K107" s="72"/>
      <c r="L107" s="72"/>
      <c r="M107" s="72"/>
      <c r="N107" s="72"/>
      <c r="O107" s="72"/>
      <c r="P107" s="72"/>
      <c r="Q107" s="72"/>
      <c r="AD107" s="74"/>
      <c r="AE107" s="74"/>
    </row>
    <row r="108" spans="2:31" s="69" customFormat="1" ht="14.65" hidden="1" customHeight="1" x14ac:dyDescent="0.15">
      <c r="B108" s="72"/>
      <c r="C108" s="72"/>
      <c r="D108" s="72"/>
      <c r="E108" s="72"/>
      <c r="F108" s="72"/>
      <c r="G108" s="72"/>
      <c r="H108" s="72"/>
      <c r="I108" s="72"/>
      <c r="J108" s="72"/>
      <c r="K108" s="72"/>
      <c r="L108" s="72"/>
      <c r="M108" s="72"/>
      <c r="N108" s="72"/>
      <c r="O108" s="72"/>
      <c r="P108" s="72"/>
      <c r="Q108" s="72"/>
      <c r="AD108" s="72"/>
      <c r="AE108" s="72"/>
    </row>
    <row r="109" spans="2:31" s="69" customFormat="1" ht="14.65" hidden="1" customHeight="1" x14ac:dyDescent="0.15">
      <c r="AD109" s="72"/>
      <c r="AE109" s="72"/>
    </row>
    <row r="110" spans="2:31" s="69" customFormat="1" ht="14.65" hidden="1" customHeight="1" x14ac:dyDescent="0.15"/>
    <row r="111" spans="2:31" s="69" customFormat="1" ht="14.65" hidden="1" customHeight="1" x14ac:dyDescent="0.15"/>
    <row r="112" spans="2:31" s="69" customFormat="1" ht="14.65" hidden="1" customHeight="1" x14ac:dyDescent="0.15"/>
    <row r="113" spans="1:31" s="69" customFormat="1" ht="14.65" hidden="1" customHeight="1" x14ac:dyDescent="0.15"/>
    <row r="114" spans="1:31" s="69" customFormat="1" ht="14.65" hidden="1" customHeight="1" x14ac:dyDescent="0.15"/>
    <row r="115" spans="1:31" s="69" customFormat="1" ht="14.65" hidden="1" customHeight="1" x14ac:dyDescent="0.15"/>
    <row r="116" spans="1:31" s="69" customFormat="1" ht="14.65" hidden="1" customHeight="1" x14ac:dyDescent="0.15"/>
    <row r="117" spans="1:31" s="69" customFormat="1" ht="14.65" hidden="1" customHeight="1" x14ac:dyDescent="0.15"/>
    <row r="118" spans="1:31" s="69" customFormat="1" ht="14.65" hidden="1" customHeight="1" x14ac:dyDescent="0.15"/>
    <row r="119" spans="1:31" s="69" customFormat="1" ht="14.65" hidden="1" customHeight="1" x14ac:dyDescent="0.15">
      <c r="A119" s="4"/>
    </row>
    <row r="120" spans="1:31" s="69" customFormat="1" ht="14.65" hidden="1" customHeight="1" x14ac:dyDescent="0.15">
      <c r="A120" s="74"/>
    </row>
    <row r="121" spans="1:31" s="69" customFormat="1" ht="14.65" hidden="1" customHeight="1" x14ac:dyDescent="0.15">
      <c r="A121" s="72"/>
      <c r="R121" s="4"/>
      <c r="S121" s="4"/>
      <c r="T121" s="4"/>
      <c r="U121" s="4"/>
      <c r="V121" s="4"/>
      <c r="W121" s="4"/>
      <c r="X121" s="4"/>
      <c r="Y121" s="4"/>
      <c r="Z121" s="4"/>
      <c r="AA121" s="4"/>
      <c r="AB121" s="4"/>
      <c r="AC121" s="4"/>
    </row>
    <row r="122" spans="1:31" s="69" customFormat="1" ht="14.65" hidden="1" customHeight="1" x14ac:dyDescent="0.15">
      <c r="A122" s="72"/>
      <c r="R122" s="74"/>
      <c r="S122" s="74"/>
      <c r="T122" s="74"/>
      <c r="U122" s="74"/>
      <c r="V122" s="74"/>
      <c r="W122" s="74"/>
      <c r="X122" s="74"/>
      <c r="Y122" s="74"/>
      <c r="Z122" s="74"/>
      <c r="AA122" s="74"/>
      <c r="AB122" s="74"/>
      <c r="AC122" s="74"/>
    </row>
    <row r="123" spans="1:31" s="69" customFormat="1" ht="14.65" hidden="1" customHeight="1" x14ac:dyDescent="0.15">
      <c r="R123" s="72"/>
      <c r="S123" s="72"/>
      <c r="T123" s="72"/>
      <c r="U123" s="72"/>
      <c r="V123" s="72"/>
      <c r="W123" s="72"/>
      <c r="X123" s="72"/>
      <c r="Y123" s="72"/>
      <c r="Z123" s="72"/>
      <c r="AA123" s="72"/>
      <c r="AB123" s="72"/>
      <c r="AC123" s="72"/>
    </row>
    <row r="124" spans="1:31" s="69" customFormat="1" ht="14.65" hidden="1" customHeight="1" x14ac:dyDescent="0.15">
      <c r="R124" s="72"/>
      <c r="S124" s="72"/>
      <c r="T124" s="72"/>
      <c r="U124" s="72"/>
      <c r="V124" s="72"/>
      <c r="W124" s="72"/>
      <c r="X124" s="72"/>
      <c r="Y124" s="72"/>
      <c r="Z124" s="72"/>
      <c r="AA124" s="72"/>
      <c r="AB124" s="72"/>
      <c r="AC124" s="72"/>
    </row>
    <row r="125" spans="1:31" s="4" customFormat="1" ht="14.65" hidden="1" customHeight="1" x14ac:dyDescent="0.15">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row>
    <row r="126" spans="1:31" s="74" customFormat="1" ht="14.65" hidden="1" customHeight="1" x14ac:dyDescent="0.15">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row>
    <row r="127" spans="1:31" ht="14.65" hidden="1" customHeight="1" x14ac:dyDescent="0.15">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row>
    <row r="128" spans="1:31" ht="14.65" hidden="1" customHeight="1" x14ac:dyDescent="0.15">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row>
    <row r="129" s="69" customFormat="1" ht="14.65" hidden="1" customHeight="1" x14ac:dyDescent="0.15"/>
    <row r="130" s="69" customFormat="1" ht="14.65" hidden="1" customHeight="1" x14ac:dyDescent="0.15"/>
    <row r="131" s="69" customFormat="1" ht="14.65" hidden="1" customHeight="1" x14ac:dyDescent="0.15"/>
    <row r="132" s="69" customFormat="1" ht="14.65" hidden="1" customHeight="1" x14ac:dyDescent="0.15"/>
    <row r="133" s="69" customFormat="1" ht="14.65" hidden="1" customHeight="1" x14ac:dyDescent="0.15"/>
    <row r="134" s="69" customFormat="1" ht="14.65" hidden="1" customHeight="1" x14ac:dyDescent="0.15"/>
    <row r="135" s="69" customFormat="1" ht="14.65" hidden="1" customHeight="1" x14ac:dyDescent="0.15"/>
    <row r="136" s="69" customFormat="1" ht="14.65" hidden="1" customHeight="1" x14ac:dyDescent="0.15"/>
    <row r="137" s="69" customFormat="1" ht="14.65" hidden="1" customHeight="1" x14ac:dyDescent="0.15"/>
    <row r="138" s="69" customFormat="1" ht="14.65" hidden="1" customHeight="1" x14ac:dyDescent="0.15"/>
    <row r="139" s="69" customFormat="1" ht="14.65" hidden="1" customHeight="1" x14ac:dyDescent="0.15"/>
    <row r="140" s="69" customFormat="1" ht="14.65" hidden="1" customHeight="1" x14ac:dyDescent="0.15"/>
    <row r="141" s="69" customFormat="1" ht="14.65" hidden="1" customHeight="1" x14ac:dyDescent="0.15"/>
    <row r="142" s="69" customFormat="1" ht="14.65" hidden="1" customHeight="1" x14ac:dyDescent="0.15"/>
    <row r="143" s="69" customFormat="1" ht="14.65" hidden="1" customHeight="1" x14ac:dyDescent="0.15"/>
    <row r="144" s="69" customFormat="1" ht="14.65" hidden="1" customHeight="1" x14ac:dyDescent="0.15"/>
    <row r="145" spans="2:31" s="69" customFormat="1" ht="14.65" hidden="1" customHeight="1" x14ac:dyDescent="0.15"/>
    <row r="146" spans="2:31" s="69" customFormat="1" ht="14.65" hidden="1" customHeight="1" x14ac:dyDescent="0.15"/>
    <row r="147" spans="2:31" s="69" customFormat="1" ht="14.65" hidden="1" customHeight="1" x14ac:dyDescent="0.15"/>
    <row r="148" spans="2:31" s="69" customFormat="1" ht="14.65" hidden="1" customHeight="1" x14ac:dyDescent="0.15"/>
    <row r="149" spans="2:31" s="69" customFormat="1" ht="14.65" hidden="1" customHeight="1" x14ac:dyDescent="0.15"/>
    <row r="150" spans="2:31" s="69" customFormat="1" ht="14.65" hidden="1" customHeight="1" x14ac:dyDescent="0.15"/>
    <row r="151" spans="2:31" s="69" customFormat="1" ht="14.65" hidden="1" customHeight="1" x14ac:dyDescent="0.15"/>
    <row r="152" spans="2:31" s="69" customFormat="1" ht="14.65" hidden="1" customHeight="1" x14ac:dyDescent="0.15"/>
    <row r="153" spans="2:31" s="69" customFormat="1" ht="14.65" hidden="1" customHeight="1" x14ac:dyDescent="0.15"/>
    <row r="154" spans="2:31" s="69" customFormat="1" ht="14.65" hidden="1" customHeight="1" x14ac:dyDescent="0.15"/>
    <row r="155" spans="2:31" s="69" customFormat="1" ht="14.65" hidden="1" customHeight="1" x14ac:dyDescent="0.15"/>
    <row r="156" spans="2:31" s="69" customFormat="1" ht="14.65" hidden="1" customHeight="1" x14ac:dyDescent="0.15"/>
    <row r="157" spans="2:31" s="69" customFormat="1" ht="14.65" hidden="1" customHeight="1" x14ac:dyDescent="0.15"/>
    <row r="158" spans="2:31" s="69" customFormat="1" ht="14.65" hidden="1" customHeight="1" x14ac:dyDescent="0.15"/>
    <row r="159" spans="2:31" s="69" customFormat="1" ht="14.65" hidden="1" customHeight="1" x14ac:dyDescent="0.15">
      <c r="B159" s="4"/>
      <c r="C159" s="4"/>
      <c r="D159" s="4"/>
      <c r="E159" s="4"/>
      <c r="F159" s="4"/>
      <c r="G159" s="4"/>
      <c r="H159" s="4"/>
      <c r="I159" s="4"/>
      <c r="J159" s="4"/>
      <c r="K159" s="4"/>
      <c r="L159" s="4"/>
      <c r="M159" s="4"/>
      <c r="N159" s="4"/>
      <c r="O159" s="4"/>
      <c r="P159" s="4"/>
      <c r="Q159" s="4"/>
    </row>
    <row r="160" spans="2:31" s="69" customFormat="1" ht="14.65" hidden="1" customHeight="1" x14ac:dyDescent="0.15">
      <c r="B160" s="74"/>
      <c r="C160" s="74"/>
      <c r="D160" s="74"/>
      <c r="E160" s="74"/>
      <c r="F160" s="74"/>
      <c r="G160" s="74"/>
      <c r="H160" s="74"/>
      <c r="I160" s="74"/>
      <c r="J160" s="74"/>
      <c r="K160" s="74"/>
      <c r="L160" s="74"/>
      <c r="M160" s="74"/>
      <c r="N160" s="74"/>
      <c r="O160" s="74"/>
      <c r="P160" s="74"/>
      <c r="Q160" s="74"/>
      <c r="AD160" s="4"/>
      <c r="AE160" s="4"/>
    </row>
    <row r="161" spans="1:31" s="69" customFormat="1" ht="14.65" hidden="1" customHeight="1" x14ac:dyDescent="0.15">
      <c r="B161" s="72"/>
      <c r="C161" s="72"/>
      <c r="D161" s="72"/>
      <c r="E161" s="72"/>
      <c r="F161" s="72"/>
      <c r="G161" s="72"/>
      <c r="H161" s="72"/>
      <c r="I161" s="72"/>
      <c r="J161" s="72"/>
      <c r="K161" s="72"/>
      <c r="L161" s="72"/>
      <c r="M161" s="72"/>
      <c r="N161" s="72"/>
      <c r="O161" s="72"/>
      <c r="P161" s="72"/>
      <c r="Q161" s="72"/>
      <c r="AD161" s="74"/>
      <c r="AE161" s="74"/>
    </row>
    <row r="162" spans="1:31" s="69" customFormat="1" ht="14.65" hidden="1" customHeight="1" x14ac:dyDescent="0.15">
      <c r="B162" s="72"/>
      <c r="C162" s="72"/>
      <c r="D162" s="72"/>
      <c r="E162" s="72"/>
      <c r="F162" s="72"/>
      <c r="G162" s="72"/>
      <c r="H162" s="72"/>
      <c r="I162" s="72"/>
      <c r="J162" s="72"/>
      <c r="K162" s="72"/>
      <c r="L162" s="72"/>
      <c r="M162" s="72"/>
      <c r="N162" s="72"/>
      <c r="O162" s="72"/>
      <c r="P162" s="72"/>
      <c r="Q162" s="72"/>
      <c r="AD162" s="72"/>
      <c r="AE162" s="72"/>
    </row>
    <row r="163" spans="1:31" s="69" customFormat="1" ht="14.65" hidden="1" customHeight="1" x14ac:dyDescent="0.15">
      <c r="AD163" s="72"/>
      <c r="AE163" s="72"/>
    </row>
    <row r="164" spans="1:31" s="69" customFormat="1" ht="14.65" hidden="1" customHeight="1" x14ac:dyDescent="0.15"/>
    <row r="165" spans="1:31" s="69" customFormat="1" ht="14.65" hidden="1" customHeight="1" x14ac:dyDescent="0.15"/>
    <row r="166" spans="1:31" s="69" customFormat="1" ht="14.65" hidden="1" customHeight="1" x14ac:dyDescent="0.15"/>
    <row r="167" spans="1:31" s="69" customFormat="1" ht="14.65" hidden="1" customHeight="1" x14ac:dyDescent="0.15"/>
    <row r="168" spans="1:31" s="69" customFormat="1" ht="14.65" hidden="1" customHeight="1" x14ac:dyDescent="0.15"/>
    <row r="169" spans="1:31" s="69" customFormat="1" ht="14.65" hidden="1" customHeight="1" x14ac:dyDescent="0.15"/>
    <row r="170" spans="1:31" s="69" customFormat="1" ht="14.65" hidden="1" customHeight="1" x14ac:dyDescent="0.15"/>
    <row r="171" spans="1:31" s="69" customFormat="1" ht="14.65" hidden="1" customHeight="1" x14ac:dyDescent="0.15"/>
    <row r="172" spans="1:31" s="69" customFormat="1" ht="14.65" hidden="1" customHeight="1" x14ac:dyDescent="0.15"/>
    <row r="173" spans="1:31" s="69" customFormat="1" ht="14.65" hidden="1" customHeight="1" x14ac:dyDescent="0.15">
      <c r="A173" s="4"/>
    </row>
    <row r="174" spans="1:31" s="69" customFormat="1" ht="14.65" hidden="1" customHeight="1" x14ac:dyDescent="0.15">
      <c r="A174" s="74"/>
    </row>
    <row r="175" spans="1:31" s="69" customFormat="1" ht="14.65" hidden="1" customHeight="1" x14ac:dyDescent="0.15">
      <c r="A175" s="72"/>
      <c r="R175" s="4"/>
      <c r="S175" s="4"/>
      <c r="T175" s="4"/>
      <c r="U175" s="4"/>
      <c r="V175" s="4"/>
      <c r="W175" s="4"/>
      <c r="X175" s="4"/>
      <c r="Y175" s="4"/>
      <c r="Z175" s="4"/>
      <c r="AA175" s="4"/>
      <c r="AB175" s="4"/>
      <c r="AC175" s="4"/>
    </row>
    <row r="176" spans="1:31" s="69" customFormat="1" ht="14.65" hidden="1" customHeight="1" x14ac:dyDescent="0.15">
      <c r="A176" s="72"/>
      <c r="R176" s="74"/>
      <c r="S176" s="74"/>
      <c r="T176" s="74"/>
      <c r="U176" s="74"/>
      <c r="V176" s="74"/>
      <c r="W176" s="74"/>
      <c r="X176" s="74"/>
      <c r="Y176" s="74"/>
      <c r="Z176" s="74"/>
      <c r="AA176" s="74"/>
      <c r="AB176" s="74"/>
      <c r="AC176" s="74"/>
    </row>
    <row r="177" spans="1:31" s="69" customFormat="1" ht="14.65" hidden="1" customHeight="1" x14ac:dyDescent="0.15">
      <c r="R177" s="72"/>
      <c r="S177" s="72"/>
      <c r="T177" s="72"/>
      <c r="U177" s="72"/>
      <c r="V177" s="72"/>
      <c r="W177" s="72"/>
      <c r="X177" s="72"/>
      <c r="Y177" s="72"/>
      <c r="Z177" s="72"/>
      <c r="AA177" s="72"/>
      <c r="AB177" s="72"/>
      <c r="AC177" s="72"/>
    </row>
    <row r="178" spans="1:31" s="69" customFormat="1" ht="14.65" hidden="1" customHeight="1" x14ac:dyDescent="0.15">
      <c r="R178" s="72"/>
      <c r="S178" s="72"/>
      <c r="T178" s="72"/>
      <c r="U178" s="72"/>
      <c r="V178" s="72"/>
      <c r="W178" s="72"/>
      <c r="X178" s="72"/>
      <c r="Y178" s="72"/>
      <c r="Z178" s="72"/>
      <c r="AA178" s="72"/>
      <c r="AB178" s="72"/>
      <c r="AC178" s="72"/>
    </row>
    <row r="179" spans="1:31" s="4" customFormat="1" ht="14.65" hidden="1" customHeight="1" x14ac:dyDescent="0.15">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row>
    <row r="180" spans="1:31" s="74" customFormat="1" ht="14.65" hidden="1" customHeight="1" x14ac:dyDescent="0.15">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row>
    <row r="181" spans="1:31" ht="14.65" hidden="1" customHeight="1" x14ac:dyDescent="0.15">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row>
    <row r="182" spans="1:31" ht="14.65" hidden="1" customHeight="1" x14ac:dyDescent="0.15">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row>
    <row r="183" spans="1:31" s="69" customFormat="1" ht="14.65" hidden="1" customHeight="1" x14ac:dyDescent="0.15"/>
    <row r="184" spans="1:31" s="69" customFormat="1" ht="14.65" hidden="1" customHeight="1" x14ac:dyDescent="0.15"/>
    <row r="185" spans="1:31" s="69" customFormat="1" ht="14.65" hidden="1" customHeight="1" x14ac:dyDescent="0.15"/>
    <row r="186" spans="1:31" s="69" customFormat="1" ht="14.65" hidden="1" customHeight="1" x14ac:dyDescent="0.15"/>
    <row r="187" spans="1:31" s="69" customFormat="1" ht="14.65" hidden="1" customHeight="1" x14ac:dyDescent="0.15"/>
    <row r="188" spans="1:31" s="69" customFormat="1" ht="14.65" hidden="1" customHeight="1" x14ac:dyDescent="0.15"/>
    <row r="189" spans="1:31" s="69" customFormat="1" ht="14.65" hidden="1" customHeight="1" x14ac:dyDescent="0.15"/>
    <row r="190" spans="1:31" s="69" customFormat="1" ht="14.65" hidden="1" customHeight="1" x14ac:dyDescent="0.15"/>
    <row r="191" spans="1:31" s="69" customFormat="1" ht="14.65" hidden="1" customHeight="1" x14ac:dyDescent="0.15"/>
    <row r="192" spans="1:31" s="69" customFormat="1" ht="14.65" hidden="1" customHeight="1" x14ac:dyDescent="0.15"/>
    <row r="193" s="69" customFormat="1" ht="14.65" hidden="1" customHeight="1" x14ac:dyDescent="0.15"/>
    <row r="194" s="69" customFormat="1" ht="14.65" hidden="1" customHeight="1" x14ac:dyDescent="0.15"/>
    <row r="195" s="69" customFormat="1" ht="14.65" hidden="1" customHeight="1" x14ac:dyDescent="0.15"/>
    <row r="196" s="69" customFormat="1" ht="14.65" hidden="1" customHeight="1" x14ac:dyDescent="0.15"/>
    <row r="197" s="69" customFormat="1" ht="14.65" hidden="1" customHeight="1" x14ac:dyDescent="0.15"/>
    <row r="198" s="69" customFormat="1" ht="14.65" hidden="1" customHeight="1" x14ac:dyDescent="0.15"/>
    <row r="199" s="69" customFormat="1" ht="14.65" hidden="1" customHeight="1" x14ac:dyDescent="0.15"/>
    <row r="200" s="69" customFormat="1" ht="14.65" hidden="1" customHeight="1" x14ac:dyDescent="0.15"/>
    <row r="201" s="69" customFormat="1" ht="14.65" hidden="1" customHeight="1" x14ac:dyDescent="0.15"/>
    <row r="202" s="69" customFormat="1" ht="14.65" hidden="1" customHeight="1" x14ac:dyDescent="0.15"/>
    <row r="203" s="69" customFormat="1" ht="14.65" hidden="1" customHeight="1" x14ac:dyDescent="0.15"/>
    <row r="204" s="69" customFormat="1" ht="14.65" hidden="1" customHeight="1" x14ac:dyDescent="0.15"/>
    <row r="205" s="69" customFormat="1" ht="14.65" hidden="1" customHeight="1" x14ac:dyDescent="0.15"/>
    <row r="206" s="69" customFormat="1" ht="14.65" hidden="1" customHeight="1" x14ac:dyDescent="0.15"/>
    <row r="207" s="69" customFormat="1" ht="14.65" hidden="1" customHeight="1" x14ac:dyDescent="0.15"/>
    <row r="208" s="69" customFormat="1" ht="14.65" hidden="1" customHeight="1" x14ac:dyDescent="0.15"/>
    <row r="209" spans="2:31" s="69" customFormat="1" ht="14.65" hidden="1" customHeight="1" x14ac:dyDescent="0.15"/>
    <row r="210" spans="2:31" s="69" customFormat="1" ht="14.65" hidden="1" customHeight="1" x14ac:dyDescent="0.15"/>
    <row r="211" spans="2:31" s="69" customFormat="1" ht="14.65" hidden="1" customHeight="1" x14ac:dyDescent="0.15"/>
    <row r="212" spans="2:31" s="69" customFormat="1" ht="14.65" hidden="1" customHeight="1" x14ac:dyDescent="0.15"/>
    <row r="213" spans="2:31" s="69" customFormat="1" ht="14.65" hidden="1" customHeight="1" x14ac:dyDescent="0.15"/>
    <row r="214" spans="2:31" s="69" customFormat="1" ht="14.65" hidden="1" customHeight="1" x14ac:dyDescent="0.15"/>
    <row r="215" spans="2:31" s="69" customFormat="1" ht="14.65" hidden="1" customHeight="1" x14ac:dyDescent="0.15"/>
    <row r="216" spans="2:31" s="69" customFormat="1" ht="14.65" hidden="1" customHeight="1" x14ac:dyDescent="0.15"/>
    <row r="217" spans="2:31" s="69" customFormat="1" ht="14.65" hidden="1" customHeight="1" x14ac:dyDescent="0.15"/>
    <row r="218" spans="2:31" s="69" customFormat="1" ht="14.65" hidden="1" customHeight="1" x14ac:dyDescent="0.15"/>
    <row r="219" spans="2:31" s="69" customFormat="1" ht="14.65" hidden="1" customHeight="1" x14ac:dyDescent="0.15">
      <c r="B219" s="75"/>
      <c r="C219" s="75"/>
      <c r="D219" s="75"/>
      <c r="E219" s="75"/>
      <c r="F219" s="75"/>
      <c r="G219" s="75"/>
      <c r="H219" s="75"/>
      <c r="I219" s="75"/>
      <c r="J219" s="75"/>
      <c r="K219" s="75"/>
      <c r="L219" s="75"/>
      <c r="M219" s="75"/>
      <c r="N219" s="75"/>
      <c r="O219" s="75"/>
      <c r="P219" s="75"/>
      <c r="Q219" s="75"/>
    </row>
    <row r="220" spans="2:31" s="69" customFormat="1" ht="14.65" hidden="1" customHeight="1" x14ac:dyDescent="0.15">
      <c r="B220" s="72"/>
      <c r="C220" s="72"/>
      <c r="D220" s="72"/>
      <c r="E220" s="72"/>
      <c r="F220" s="72"/>
      <c r="G220" s="72"/>
      <c r="H220" s="72"/>
      <c r="I220" s="72"/>
      <c r="J220" s="72"/>
      <c r="K220" s="72"/>
      <c r="L220" s="72"/>
      <c r="M220" s="72"/>
      <c r="N220" s="72"/>
      <c r="O220" s="72"/>
      <c r="P220" s="72"/>
      <c r="Q220" s="72"/>
      <c r="AD220" s="75"/>
      <c r="AE220" s="75"/>
    </row>
    <row r="221" spans="2:31" s="69" customFormat="1" ht="14.65" hidden="1" customHeight="1" x14ac:dyDescent="0.15">
      <c r="B221" s="68"/>
      <c r="C221" s="68"/>
      <c r="D221" s="68"/>
      <c r="E221" s="68"/>
      <c r="F221" s="68"/>
      <c r="G221" s="68"/>
      <c r="H221" s="68"/>
      <c r="I221" s="68"/>
      <c r="J221" s="68"/>
      <c r="K221" s="68"/>
      <c r="L221" s="68"/>
      <c r="M221" s="68"/>
      <c r="N221" s="68"/>
      <c r="O221" s="68"/>
      <c r="P221" s="68"/>
      <c r="Q221" s="68"/>
      <c r="AD221" s="72"/>
      <c r="AE221" s="72"/>
    </row>
    <row r="222" spans="2:31" s="69" customFormat="1" ht="14.65" hidden="1" customHeight="1" x14ac:dyDescent="0.15">
      <c r="B222" s="68"/>
      <c r="C222" s="68"/>
      <c r="D222" s="68"/>
      <c r="E222" s="68"/>
      <c r="F222" s="68"/>
      <c r="G222" s="68"/>
      <c r="H222" s="68"/>
      <c r="I222" s="68"/>
      <c r="J222" s="68"/>
      <c r="K222" s="68"/>
      <c r="L222" s="68"/>
      <c r="M222" s="68"/>
      <c r="N222" s="68"/>
      <c r="O222" s="68"/>
      <c r="P222" s="68"/>
      <c r="Q222" s="68"/>
      <c r="AD222" s="68"/>
      <c r="AE222" s="68"/>
    </row>
    <row r="223" spans="2:31" s="69" customFormat="1" ht="14.65" hidden="1" customHeight="1" x14ac:dyDescent="0.15">
      <c r="B223" s="68"/>
      <c r="C223" s="68"/>
      <c r="D223" s="68"/>
      <c r="E223" s="68"/>
      <c r="F223" s="68"/>
      <c r="G223" s="68"/>
      <c r="H223" s="68"/>
      <c r="I223" s="68"/>
      <c r="J223" s="68"/>
      <c r="K223" s="68"/>
      <c r="L223" s="68"/>
      <c r="M223" s="68"/>
      <c r="N223" s="68"/>
      <c r="O223" s="68"/>
      <c r="P223" s="68"/>
      <c r="Q223" s="68"/>
      <c r="AD223" s="68"/>
      <c r="AE223" s="68"/>
    </row>
    <row r="224" spans="2:31" s="69" customFormat="1" ht="14.65" hidden="1" customHeight="1" x14ac:dyDescent="0.15">
      <c r="B224" s="68"/>
      <c r="C224" s="68"/>
      <c r="D224" s="68"/>
      <c r="E224" s="68"/>
      <c r="F224" s="68"/>
      <c r="G224" s="68"/>
      <c r="H224" s="68"/>
      <c r="I224" s="68"/>
      <c r="J224" s="68"/>
      <c r="K224" s="68"/>
      <c r="L224" s="68"/>
      <c r="M224" s="68"/>
      <c r="N224" s="68"/>
      <c r="O224" s="68"/>
      <c r="P224" s="68"/>
      <c r="Q224" s="68"/>
      <c r="AD224" s="68"/>
      <c r="AE224" s="68"/>
    </row>
    <row r="225" spans="1:31" s="69" customFormat="1" ht="14.65" hidden="1" customHeight="1" x14ac:dyDescent="0.15">
      <c r="B225" s="68"/>
      <c r="C225" s="68"/>
      <c r="D225" s="68"/>
      <c r="E225" s="68"/>
      <c r="F225" s="68"/>
      <c r="G225" s="68"/>
      <c r="H225" s="68"/>
      <c r="I225" s="68"/>
      <c r="J225" s="68"/>
      <c r="K225" s="68"/>
      <c r="L225" s="68"/>
      <c r="M225" s="68"/>
      <c r="N225" s="68"/>
      <c r="O225" s="68"/>
      <c r="P225" s="68"/>
      <c r="Q225" s="68"/>
      <c r="AD225" s="68"/>
      <c r="AE225" s="68"/>
    </row>
    <row r="226" spans="1:31" s="69" customFormat="1" ht="14.65" hidden="1" customHeight="1" x14ac:dyDescent="0.15">
      <c r="B226" s="68"/>
      <c r="C226" s="68"/>
      <c r="D226" s="68"/>
      <c r="E226" s="68"/>
      <c r="F226" s="68"/>
      <c r="G226" s="68"/>
      <c r="H226" s="68"/>
      <c r="I226" s="68"/>
      <c r="J226" s="68"/>
      <c r="K226" s="68"/>
      <c r="L226" s="68"/>
      <c r="M226" s="68"/>
      <c r="N226" s="68"/>
      <c r="O226" s="68"/>
      <c r="P226" s="68"/>
      <c r="Q226" s="68"/>
      <c r="AD226" s="68"/>
      <c r="AE226" s="68"/>
    </row>
    <row r="227" spans="1:31" s="69" customFormat="1" ht="14.65" hidden="1" customHeight="1" x14ac:dyDescent="0.15">
      <c r="AD227" s="68"/>
      <c r="AE227" s="68"/>
    </row>
    <row r="228" spans="1:31" s="69" customFormat="1" ht="14.65" hidden="1" customHeight="1" x14ac:dyDescent="0.15"/>
    <row r="229" spans="1:31" s="69" customFormat="1" ht="14.65" hidden="1" customHeight="1" x14ac:dyDescent="0.15">
      <c r="B229" s="68"/>
      <c r="C229" s="68"/>
      <c r="D229" s="68"/>
      <c r="E229" s="68"/>
      <c r="F229" s="68"/>
      <c r="G229" s="68"/>
      <c r="H229" s="68"/>
      <c r="I229" s="68"/>
      <c r="J229" s="68"/>
      <c r="K229" s="68"/>
      <c r="L229" s="68"/>
      <c r="M229" s="68"/>
      <c r="N229" s="68"/>
      <c r="O229" s="68"/>
      <c r="P229" s="68"/>
      <c r="Q229" s="68"/>
    </row>
    <row r="230" spans="1:31" s="69" customFormat="1" ht="14.65" hidden="1" customHeight="1" x14ac:dyDescent="0.15">
      <c r="B230" s="68"/>
      <c r="C230" s="68"/>
      <c r="D230" s="68"/>
      <c r="E230" s="68"/>
      <c r="F230" s="68"/>
      <c r="G230" s="68"/>
      <c r="H230" s="68"/>
      <c r="I230" s="68"/>
      <c r="J230" s="68"/>
      <c r="K230" s="68"/>
      <c r="L230" s="68"/>
      <c r="M230" s="68"/>
      <c r="N230" s="68"/>
      <c r="O230" s="68"/>
      <c r="P230" s="68"/>
      <c r="Q230" s="68"/>
      <c r="AD230" s="68"/>
      <c r="AE230" s="68"/>
    </row>
    <row r="231" spans="1:31" s="69" customFormat="1" ht="14.65" hidden="1" customHeight="1" x14ac:dyDescent="0.15">
      <c r="B231" s="68"/>
      <c r="C231" s="68"/>
      <c r="D231" s="68"/>
      <c r="E231" s="68"/>
      <c r="F231" s="68"/>
      <c r="G231" s="68"/>
      <c r="H231" s="68"/>
      <c r="I231" s="68"/>
      <c r="J231" s="68"/>
      <c r="K231" s="68"/>
      <c r="L231" s="68"/>
      <c r="M231" s="68"/>
      <c r="N231" s="68"/>
      <c r="O231" s="68"/>
      <c r="P231" s="68"/>
      <c r="Q231" s="68"/>
      <c r="AD231" s="68"/>
      <c r="AE231" s="68"/>
    </row>
    <row r="232" spans="1:31" s="69" customFormat="1" ht="14.65" hidden="1" customHeight="1" x14ac:dyDescent="0.15">
      <c r="AD232" s="68"/>
      <c r="AE232" s="68"/>
    </row>
    <row r="233" spans="1:31" s="69" customFormat="1" ht="14.65" hidden="1" customHeight="1" x14ac:dyDescent="0.15">
      <c r="A233" s="75"/>
    </row>
    <row r="234" spans="1:31" s="69" customFormat="1" ht="14.65" hidden="1" customHeight="1" x14ac:dyDescent="0.15">
      <c r="A234" s="72"/>
    </row>
    <row r="235" spans="1:31" s="69" customFormat="1" ht="14.65" hidden="1" customHeight="1" x14ac:dyDescent="0.15">
      <c r="A235" s="68"/>
      <c r="R235" s="75"/>
      <c r="S235" s="75"/>
      <c r="T235" s="75"/>
      <c r="U235" s="75"/>
      <c r="V235" s="75"/>
      <c r="W235" s="75"/>
      <c r="X235" s="75"/>
      <c r="Y235" s="75"/>
      <c r="Z235" s="75"/>
      <c r="AA235" s="75"/>
      <c r="AB235" s="75"/>
      <c r="AC235" s="75"/>
    </row>
    <row r="236" spans="1:31" s="69" customFormat="1" ht="14.65" hidden="1" customHeight="1" x14ac:dyDescent="0.15">
      <c r="A236" s="68"/>
      <c r="R236" s="72"/>
      <c r="S236" s="72"/>
      <c r="T236" s="72"/>
      <c r="U236" s="72"/>
      <c r="V236" s="72"/>
      <c r="W236" s="72"/>
      <c r="X236" s="72"/>
      <c r="Y236" s="72"/>
      <c r="Z236" s="72"/>
      <c r="AA236" s="72"/>
      <c r="AB236" s="72"/>
      <c r="AC236" s="72"/>
    </row>
    <row r="237" spans="1:31" s="69" customFormat="1" ht="14.65" hidden="1" customHeight="1" x14ac:dyDescent="0.15">
      <c r="A237" s="68"/>
      <c r="R237" s="68"/>
      <c r="S237" s="68"/>
      <c r="T237" s="68"/>
      <c r="U237" s="68"/>
      <c r="V237" s="68"/>
      <c r="W237" s="68"/>
      <c r="X237" s="68"/>
      <c r="Y237" s="68"/>
      <c r="Z237" s="68"/>
      <c r="AA237" s="68"/>
      <c r="AB237" s="68"/>
      <c r="AC237" s="68"/>
    </row>
    <row r="238" spans="1:31" s="69" customFormat="1" ht="14.65" hidden="1" customHeight="1" x14ac:dyDescent="0.15">
      <c r="A238" s="68"/>
      <c r="R238" s="68"/>
      <c r="S238" s="68"/>
      <c r="T238" s="68"/>
      <c r="U238" s="68"/>
      <c r="V238" s="68"/>
      <c r="W238" s="68"/>
      <c r="X238" s="68"/>
      <c r="Y238" s="68"/>
      <c r="Z238" s="68"/>
      <c r="AA238" s="68"/>
      <c r="AB238" s="68"/>
      <c r="AC238" s="68"/>
    </row>
    <row r="239" spans="1:31" s="75" customFormat="1" ht="14.65" hidden="1" customHeight="1" x14ac:dyDescent="0.15">
      <c r="A239" s="68"/>
      <c r="B239" s="69"/>
      <c r="C239" s="69"/>
      <c r="D239" s="69"/>
      <c r="E239" s="69"/>
      <c r="F239" s="69"/>
      <c r="G239" s="69"/>
      <c r="H239" s="69"/>
      <c r="I239" s="69"/>
      <c r="J239" s="69"/>
      <c r="K239" s="69"/>
      <c r="L239" s="69"/>
      <c r="M239" s="69"/>
      <c r="N239" s="69"/>
      <c r="O239" s="69"/>
      <c r="P239" s="69"/>
      <c r="Q239" s="69"/>
      <c r="R239" s="68"/>
      <c r="S239" s="68"/>
      <c r="T239" s="68"/>
      <c r="U239" s="68"/>
      <c r="V239" s="68"/>
      <c r="W239" s="68"/>
      <c r="X239" s="68"/>
      <c r="Y239" s="68"/>
      <c r="Z239" s="68"/>
      <c r="AA239" s="68"/>
      <c r="AB239" s="68"/>
      <c r="AC239" s="68"/>
      <c r="AD239" s="69"/>
      <c r="AE239" s="69"/>
    </row>
    <row r="240" spans="1:31" ht="14.65" hidden="1" customHeight="1" x14ac:dyDescent="0.15">
      <c r="A240" s="68"/>
      <c r="B240" s="69"/>
      <c r="C240" s="69"/>
      <c r="D240" s="69"/>
      <c r="E240" s="69"/>
      <c r="F240" s="69"/>
      <c r="G240" s="69"/>
      <c r="H240" s="69"/>
      <c r="I240" s="69"/>
      <c r="J240" s="69"/>
      <c r="K240" s="69"/>
      <c r="L240" s="69"/>
      <c r="M240" s="69"/>
      <c r="N240" s="69"/>
      <c r="O240" s="69"/>
      <c r="P240" s="69"/>
      <c r="Q240" s="69"/>
      <c r="R240" s="68"/>
      <c r="S240" s="68"/>
      <c r="T240" s="68"/>
      <c r="U240" s="68"/>
      <c r="V240" s="68"/>
      <c r="W240" s="68"/>
      <c r="X240" s="68"/>
      <c r="Y240" s="68"/>
      <c r="Z240" s="68"/>
      <c r="AA240" s="68"/>
      <c r="AB240" s="68"/>
      <c r="AC240" s="68"/>
      <c r="AD240" s="69"/>
      <c r="AE240" s="69"/>
    </row>
    <row r="241" spans="1:31" s="68" customFormat="1" ht="14.65" hidden="1" customHeight="1" x14ac:dyDescent="0.15">
      <c r="A241" s="69"/>
      <c r="B241" s="69"/>
      <c r="C241" s="69"/>
      <c r="D241" s="69"/>
      <c r="E241" s="69"/>
      <c r="F241" s="69"/>
      <c r="G241" s="69"/>
      <c r="H241" s="69"/>
      <c r="I241" s="69"/>
      <c r="J241" s="69"/>
      <c r="K241" s="69"/>
      <c r="L241" s="69"/>
      <c r="M241" s="69"/>
      <c r="N241" s="69"/>
      <c r="O241" s="69"/>
      <c r="P241" s="69"/>
      <c r="Q241" s="69"/>
      <c r="AD241" s="69"/>
      <c r="AE241" s="69"/>
    </row>
    <row r="242" spans="1:31" s="68" customFormat="1" ht="14.65" hidden="1" customHeight="1" x14ac:dyDescent="0.15">
      <c r="A242" s="69"/>
      <c r="B242" s="69"/>
      <c r="C242" s="69"/>
      <c r="D242" s="69"/>
      <c r="E242" s="69"/>
      <c r="F242" s="69"/>
      <c r="G242" s="69"/>
      <c r="H242" s="69"/>
      <c r="I242" s="69"/>
      <c r="J242" s="69"/>
      <c r="K242" s="69"/>
      <c r="L242" s="69"/>
      <c r="M242" s="69"/>
      <c r="N242" s="69"/>
      <c r="O242" s="69"/>
      <c r="P242" s="69"/>
      <c r="Q242" s="69"/>
      <c r="AD242" s="69"/>
      <c r="AE242" s="69"/>
    </row>
    <row r="243" spans="1:31" s="68" customFormat="1" ht="14.65" hidden="1" customHeight="1" x14ac:dyDescent="0.15">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c r="AD243" s="69"/>
      <c r="AE243" s="69"/>
    </row>
    <row r="244" spans="1:31" s="68" customFormat="1" ht="14.65" hidden="1" customHeight="1" x14ac:dyDescent="0.15">
      <c r="B244" s="69"/>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c r="AA244" s="69"/>
      <c r="AB244" s="69"/>
      <c r="AC244" s="69"/>
      <c r="AD244" s="69"/>
      <c r="AE244" s="69"/>
    </row>
    <row r="245" spans="1:31" s="68" customFormat="1" ht="14.65" hidden="1" customHeight="1" x14ac:dyDescent="0.15">
      <c r="B245" s="69"/>
      <c r="C245" s="69"/>
      <c r="D245" s="69"/>
      <c r="E245" s="69"/>
      <c r="F245" s="69"/>
      <c r="G245" s="69"/>
      <c r="H245" s="69"/>
      <c r="I245" s="69"/>
      <c r="J245" s="69"/>
      <c r="K245" s="69"/>
      <c r="L245" s="69"/>
      <c r="M245" s="69"/>
      <c r="N245" s="69"/>
      <c r="O245" s="69"/>
      <c r="P245" s="69"/>
      <c r="Q245" s="69"/>
      <c r="AD245" s="69"/>
      <c r="AE245" s="69"/>
    </row>
    <row r="246" spans="1:31" s="68" customFormat="1" ht="14.65" hidden="1" customHeight="1" x14ac:dyDescent="0.15">
      <c r="A246" s="69"/>
      <c r="B246" s="69"/>
      <c r="C246" s="69"/>
      <c r="D246" s="69"/>
      <c r="E246" s="69"/>
      <c r="F246" s="69"/>
      <c r="G246" s="69"/>
      <c r="H246" s="69"/>
      <c r="I246" s="69"/>
      <c r="J246" s="69"/>
      <c r="K246" s="69"/>
      <c r="L246" s="69"/>
      <c r="M246" s="69"/>
      <c r="N246" s="69"/>
      <c r="O246" s="69"/>
      <c r="P246" s="69"/>
      <c r="Q246" s="69"/>
      <c r="AD246" s="69"/>
      <c r="AE246" s="69"/>
    </row>
    <row r="247" spans="1:31" s="69" customFormat="1" ht="14.65" hidden="1" customHeight="1" x14ac:dyDescent="0.15">
      <c r="R247" s="68"/>
      <c r="S247" s="68"/>
      <c r="T247" s="68"/>
      <c r="U247" s="68"/>
      <c r="V247" s="68"/>
      <c r="W247" s="68"/>
      <c r="X247" s="68"/>
      <c r="Y247" s="68"/>
      <c r="Z247" s="68"/>
      <c r="AA247" s="68"/>
      <c r="AB247" s="68"/>
      <c r="AC247" s="68"/>
    </row>
    <row r="248" spans="1:31" s="69" customFormat="1" ht="14.65" hidden="1" customHeight="1" x14ac:dyDescent="0.15"/>
    <row r="249" spans="1:31" s="68" customFormat="1" ht="14.65" hidden="1" customHeight="1" x14ac:dyDescent="0.15">
      <c r="A249" s="69"/>
      <c r="B249" s="69"/>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c r="AA249" s="69"/>
      <c r="AB249" s="69"/>
      <c r="AC249" s="69"/>
      <c r="AD249" s="69"/>
      <c r="AE249" s="69"/>
    </row>
    <row r="250" spans="1:31" s="68" customFormat="1" ht="14.65" hidden="1" customHeight="1" x14ac:dyDescent="0.15">
      <c r="A250" s="69"/>
      <c r="B250" s="69"/>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c r="AA250" s="69"/>
      <c r="AB250" s="69"/>
      <c r="AC250" s="69"/>
      <c r="AD250" s="69"/>
      <c r="AE250" s="69"/>
    </row>
    <row r="251" spans="1:31" s="68" customFormat="1" ht="14.65" hidden="1" customHeight="1" x14ac:dyDescent="0.15">
      <c r="A251" s="69"/>
      <c r="B251" s="69"/>
      <c r="C251" s="69"/>
      <c r="D251" s="69"/>
      <c r="E251" s="69"/>
      <c r="F251" s="69"/>
      <c r="G251" s="69"/>
      <c r="H251" s="69"/>
      <c r="I251" s="69"/>
      <c r="J251" s="69"/>
      <c r="K251" s="69"/>
      <c r="L251" s="69"/>
      <c r="M251" s="69"/>
      <c r="N251" s="69"/>
      <c r="O251" s="69"/>
      <c r="P251" s="69"/>
      <c r="Q251" s="69"/>
      <c r="R251" s="69"/>
      <c r="S251" s="69"/>
      <c r="T251" s="69"/>
      <c r="U251" s="69"/>
      <c r="V251" s="69"/>
      <c r="W251" s="69"/>
      <c r="X251" s="69"/>
      <c r="Y251" s="69"/>
      <c r="Z251" s="69"/>
      <c r="AA251" s="69"/>
      <c r="AB251" s="69"/>
      <c r="AC251" s="69"/>
      <c r="AD251" s="69"/>
      <c r="AE251" s="69"/>
    </row>
    <row r="252" spans="1:31" s="69" customFormat="1" ht="14.65" hidden="1" customHeight="1" x14ac:dyDescent="0.15"/>
    <row r="253" spans="1:31" s="69" customFormat="1" ht="14.65" hidden="1" customHeight="1" x14ac:dyDescent="0.15"/>
    <row r="254" spans="1:31" s="69" customFormat="1" ht="14.65" hidden="1" customHeight="1" x14ac:dyDescent="0.15"/>
    <row r="255" spans="1:31" s="69" customFormat="1" ht="14.65" hidden="1" customHeight="1" x14ac:dyDescent="0.15"/>
    <row r="256" spans="1:31" s="69" customFormat="1" ht="14.65" hidden="1" customHeight="1" x14ac:dyDescent="0.15"/>
    <row r="257" spans="2:31" s="69" customFormat="1" ht="14.65" hidden="1" customHeight="1" x14ac:dyDescent="0.15"/>
    <row r="258" spans="2:31" s="69" customFormat="1" ht="14.65" hidden="1" customHeight="1" x14ac:dyDescent="0.15"/>
    <row r="259" spans="2:31" s="69" customFormat="1" ht="14.65" hidden="1" customHeight="1" x14ac:dyDescent="0.15"/>
    <row r="260" spans="2:31" s="69" customFormat="1" ht="14.65" hidden="1" customHeight="1" x14ac:dyDescent="0.15"/>
    <row r="261" spans="2:31" s="69" customFormat="1" ht="14.65" hidden="1" customHeight="1" x14ac:dyDescent="0.15">
      <c r="B261" s="72"/>
      <c r="C261" s="72"/>
      <c r="D261" s="72"/>
      <c r="E261" s="72"/>
      <c r="F261" s="72"/>
      <c r="G261" s="72"/>
      <c r="H261" s="72"/>
      <c r="I261" s="72"/>
      <c r="J261" s="72"/>
      <c r="K261" s="72"/>
      <c r="L261" s="72"/>
      <c r="M261" s="72"/>
      <c r="N261" s="72"/>
      <c r="O261" s="72"/>
      <c r="P261" s="72"/>
      <c r="Q261" s="72"/>
    </row>
    <row r="262" spans="2:31" s="69" customFormat="1" ht="14.65" hidden="1" customHeight="1" x14ac:dyDescent="0.15">
      <c r="B262" s="72"/>
      <c r="C262" s="72"/>
      <c r="D262" s="72"/>
      <c r="E262" s="72"/>
      <c r="F262" s="72"/>
      <c r="G262" s="72"/>
      <c r="H262" s="72"/>
      <c r="I262" s="72"/>
      <c r="J262" s="72"/>
      <c r="K262" s="72"/>
      <c r="L262" s="72"/>
      <c r="M262" s="72"/>
      <c r="N262" s="72"/>
      <c r="O262" s="72"/>
      <c r="P262" s="72"/>
      <c r="Q262" s="72"/>
      <c r="AD262" s="72"/>
      <c r="AE262" s="72"/>
    </row>
    <row r="263" spans="2:31" s="69" customFormat="1" ht="14.65" hidden="1" customHeight="1" x14ac:dyDescent="0.15">
      <c r="B263" s="72"/>
      <c r="C263" s="72"/>
      <c r="D263" s="72"/>
      <c r="E263" s="72"/>
      <c r="F263" s="72"/>
      <c r="G263" s="72"/>
      <c r="H263" s="72"/>
      <c r="I263" s="72"/>
      <c r="J263" s="72"/>
      <c r="K263" s="72"/>
      <c r="L263" s="72"/>
      <c r="M263" s="72"/>
      <c r="N263" s="72"/>
      <c r="O263" s="72"/>
      <c r="P263" s="72"/>
      <c r="Q263" s="72"/>
      <c r="AD263" s="72"/>
      <c r="AE263" s="72"/>
    </row>
    <row r="264" spans="2:31" s="69" customFormat="1" ht="14.65" hidden="1" customHeight="1" x14ac:dyDescent="0.15">
      <c r="B264" s="72"/>
      <c r="C264" s="72"/>
      <c r="D264" s="72"/>
      <c r="E264" s="72"/>
      <c r="F264" s="72"/>
      <c r="G264" s="72"/>
      <c r="H264" s="72"/>
      <c r="I264" s="72"/>
      <c r="J264" s="72"/>
      <c r="K264" s="72"/>
      <c r="L264" s="72"/>
      <c r="M264" s="72"/>
      <c r="N264" s="72"/>
      <c r="O264" s="72"/>
      <c r="P264" s="72"/>
      <c r="Q264" s="72"/>
      <c r="AD264" s="72"/>
      <c r="AE264" s="72"/>
    </row>
    <row r="265" spans="2:31" s="69" customFormat="1" ht="14.65" hidden="1" customHeight="1" x14ac:dyDescent="0.15">
      <c r="B265" s="72"/>
      <c r="C265" s="72"/>
      <c r="D265" s="72"/>
      <c r="E265" s="72"/>
      <c r="F265" s="72"/>
      <c r="G265" s="72"/>
      <c r="H265" s="72"/>
      <c r="I265" s="72"/>
      <c r="J265" s="72"/>
      <c r="K265" s="72"/>
      <c r="L265" s="72"/>
      <c r="M265" s="72"/>
      <c r="N265" s="72"/>
      <c r="O265" s="72"/>
      <c r="P265" s="72"/>
      <c r="Q265" s="72"/>
      <c r="AD265" s="72"/>
      <c r="AE265" s="72"/>
    </row>
    <row r="266" spans="2:31" s="69" customFormat="1" ht="14.65" hidden="1" customHeight="1" x14ac:dyDescent="0.15">
      <c r="B266" s="72"/>
      <c r="C266" s="72"/>
      <c r="D266" s="72"/>
      <c r="E266" s="72"/>
      <c r="F266" s="72"/>
      <c r="G266" s="72"/>
      <c r="H266" s="72"/>
      <c r="I266" s="72"/>
      <c r="J266" s="72"/>
      <c r="K266" s="72"/>
      <c r="L266" s="72"/>
      <c r="M266" s="72"/>
      <c r="N266" s="72"/>
      <c r="O266" s="72"/>
      <c r="P266" s="72"/>
      <c r="Q266" s="72"/>
      <c r="AD266" s="72"/>
      <c r="AE266" s="72"/>
    </row>
    <row r="267" spans="2:31" s="69" customFormat="1" ht="14.65" hidden="1" customHeight="1" x14ac:dyDescent="0.15">
      <c r="B267" s="72"/>
      <c r="C267" s="72"/>
      <c r="D267" s="72"/>
      <c r="E267" s="72"/>
      <c r="F267" s="72"/>
      <c r="G267" s="72"/>
      <c r="H267" s="72"/>
      <c r="I267" s="72"/>
      <c r="J267" s="72"/>
      <c r="K267" s="72"/>
      <c r="L267" s="72"/>
      <c r="M267" s="72"/>
      <c r="N267" s="72"/>
      <c r="O267" s="72"/>
      <c r="P267" s="72"/>
      <c r="Q267" s="72"/>
      <c r="AD267" s="72"/>
      <c r="AE267" s="72"/>
    </row>
    <row r="268" spans="2:31" s="69" customFormat="1" ht="14.65" hidden="1" customHeight="1" x14ac:dyDescent="0.15">
      <c r="B268" s="72"/>
      <c r="C268" s="72"/>
      <c r="D268" s="72"/>
      <c r="E268" s="72"/>
      <c r="F268" s="72"/>
      <c r="G268" s="72"/>
      <c r="H268" s="72"/>
      <c r="I268" s="72"/>
      <c r="J268" s="72"/>
      <c r="K268" s="72"/>
      <c r="L268" s="72"/>
      <c r="M268" s="72"/>
      <c r="N268" s="72"/>
      <c r="O268" s="72"/>
      <c r="P268" s="72"/>
      <c r="Q268" s="72"/>
      <c r="AD268" s="72"/>
      <c r="AE268" s="72"/>
    </row>
    <row r="269" spans="2:31" s="69" customFormat="1" ht="14.65" hidden="1" customHeight="1" x14ac:dyDescent="0.15">
      <c r="B269" s="72"/>
      <c r="C269" s="72"/>
      <c r="D269" s="72"/>
      <c r="E269" s="72"/>
      <c r="F269" s="72"/>
      <c r="G269" s="72"/>
      <c r="H269" s="72"/>
      <c r="I269" s="72"/>
      <c r="J269" s="72"/>
      <c r="K269" s="72"/>
      <c r="L269" s="72"/>
      <c r="M269" s="72"/>
      <c r="N269" s="72"/>
      <c r="O269" s="72"/>
      <c r="P269" s="72"/>
      <c r="Q269" s="72"/>
      <c r="AD269" s="72"/>
      <c r="AE269" s="72"/>
    </row>
    <row r="270" spans="2:31" s="69" customFormat="1" ht="14.65" hidden="1" customHeight="1" x14ac:dyDescent="0.15">
      <c r="B270" s="72"/>
      <c r="C270" s="72"/>
      <c r="D270" s="72"/>
      <c r="E270" s="72"/>
      <c r="F270" s="72"/>
      <c r="G270" s="72"/>
      <c r="H270" s="72"/>
      <c r="I270" s="72"/>
      <c r="J270" s="72"/>
      <c r="K270" s="72"/>
      <c r="L270" s="72"/>
      <c r="M270" s="72"/>
      <c r="N270" s="72"/>
      <c r="O270" s="72"/>
      <c r="P270" s="72"/>
      <c r="Q270" s="72"/>
      <c r="AD270" s="72"/>
      <c r="AE270" s="72"/>
    </row>
    <row r="271" spans="2:31" s="69" customFormat="1" ht="14.65" hidden="1" customHeight="1" x14ac:dyDescent="0.15">
      <c r="B271" s="72"/>
      <c r="C271" s="72"/>
      <c r="D271" s="72"/>
      <c r="E271" s="72"/>
      <c r="F271" s="72"/>
      <c r="G271" s="72"/>
      <c r="H271" s="72"/>
      <c r="I271" s="72"/>
      <c r="J271" s="72"/>
      <c r="K271" s="72"/>
      <c r="L271" s="72"/>
      <c r="M271" s="72"/>
      <c r="N271" s="72"/>
      <c r="O271" s="72"/>
      <c r="P271" s="72"/>
      <c r="Q271" s="72"/>
      <c r="AD271" s="72"/>
      <c r="AE271" s="72"/>
    </row>
    <row r="272" spans="2:31" s="69" customFormat="1" ht="14.65" hidden="1" customHeight="1" x14ac:dyDescent="0.15">
      <c r="B272" s="72"/>
      <c r="C272" s="72"/>
      <c r="D272" s="72"/>
      <c r="E272" s="72"/>
      <c r="F272" s="72"/>
      <c r="G272" s="72"/>
      <c r="H272" s="72"/>
      <c r="I272" s="72"/>
      <c r="J272" s="72"/>
      <c r="K272" s="72"/>
      <c r="L272" s="72"/>
      <c r="M272" s="72"/>
      <c r="N272" s="72"/>
      <c r="O272" s="72"/>
      <c r="P272" s="72"/>
      <c r="Q272" s="72"/>
      <c r="AD272" s="72"/>
      <c r="AE272" s="72"/>
    </row>
    <row r="273" spans="1:31" s="69" customFormat="1" ht="14.65" hidden="1" customHeight="1" x14ac:dyDescent="0.15">
      <c r="B273" s="72"/>
      <c r="C273" s="72"/>
      <c r="D273" s="72"/>
      <c r="E273" s="72"/>
      <c r="F273" s="72"/>
      <c r="G273" s="72"/>
      <c r="H273" s="72"/>
      <c r="I273" s="72"/>
      <c r="J273" s="72"/>
      <c r="K273" s="72"/>
      <c r="L273" s="72"/>
      <c r="M273" s="72"/>
      <c r="N273" s="72"/>
      <c r="O273" s="72"/>
      <c r="P273" s="72"/>
      <c r="Q273" s="72"/>
      <c r="AD273" s="72"/>
      <c r="AE273" s="72"/>
    </row>
    <row r="274" spans="1:31" s="69" customFormat="1" ht="14.65" hidden="1" customHeight="1" x14ac:dyDescent="0.15">
      <c r="B274" s="72"/>
      <c r="C274" s="72"/>
      <c r="D274" s="72"/>
      <c r="E274" s="72"/>
      <c r="F274" s="72"/>
      <c r="G274" s="72"/>
      <c r="H274" s="72"/>
      <c r="I274" s="72"/>
      <c r="J274" s="72"/>
      <c r="K274" s="72"/>
      <c r="L274" s="72"/>
      <c r="M274" s="72"/>
      <c r="N274" s="72"/>
      <c r="O274" s="72"/>
      <c r="P274" s="72"/>
      <c r="Q274" s="72"/>
      <c r="AD274" s="72"/>
      <c r="AE274" s="72"/>
    </row>
    <row r="275" spans="1:31" s="69" customFormat="1" ht="14.65" hidden="1" customHeight="1" x14ac:dyDescent="0.15">
      <c r="A275" s="72"/>
      <c r="B275" s="72"/>
      <c r="C275" s="72"/>
      <c r="D275" s="72"/>
      <c r="E275" s="72"/>
      <c r="F275" s="72"/>
      <c r="G275" s="72"/>
      <c r="H275" s="72"/>
      <c r="I275" s="72"/>
      <c r="J275" s="72"/>
      <c r="K275" s="72"/>
      <c r="L275" s="72"/>
      <c r="M275" s="72"/>
      <c r="N275" s="72"/>
      <c r="O275" s="72"/>
      <c r="P275" s="72"/>
      <c r="Q275" s="72"/>
      <c r="AD275" s="72"/>
      <c r="AE275" s="72"/>
    </row>
    <row r="276" spans="1:31" s="69" customFormat="1" ht="14.65" hidden="1" customHeight="1" x14ac:dyDescent="0.15">
      <c r="A276" s="72"/>
      <c r="B276" s="72"/>
      <c r="C276" s="72"/>
      <c r="D276" s="72"/>
      <c r="E276" s="72"/>
      <c r="F276" s="72"/>
      <c r="G276" s="72"/>
      <c r="H276" s="72"/>
      <c r="I276" s="72"/>
      <c r="J276" s="72"/>
      <c r="K276" s="72"/>
      <c r="L276" s="72"/>
      <c r="M276" s="72"/>
      <c r="N276" s="72"/>
      <c r="O276" s="72"/>
      <c r="P276" s="72"/>
      <c r="Q276" s="72"/>
      <c r="AD276" s="72"/>
      <c r="AE276" s="72"/>
    </row>
    <row r="277" spans="1:31" s="69" customFormat="1" ht="14.65" hidden="1" customHeight="1" x14ac:dyDescent="0.15">
      <c r="A277" s="72"/>
      <c r="B277" s="72"/>
      <c r="C277" s="72"/>
      <c r="D277" s="72"/>
      <c r="E277" s="72"/>
      <c r="F277" s="72"/>
      <c r="G277" s="72"/>
      <c r="H277" s="72"/>
      <c r="I277" s="72"/>
      <c r="J277" s="72"/>
      <c r="K277" s="72"/>
      <c r="L277" s="72"/>
      <c r="M277" s="72"/>
      <c r="N277" s="72"/>
      <c r="O277" s="72"/>
      <c r="P277" s="72"/>
      <c r="Q277" s="72"/>
      <c r="R277" s="72"/>
      <c r="S277" s="72"/>
      <c r="T277" s="72"/>
      <c r="U277" s="72"/>
      <c r="V277" s="72"/>
      <c r="W277" s="72"/>
      <c r="X277" s="72"/>
      <c r="Y277" s="72"/>
      <c r="Z277" s="72"/>
      <c r="AA277" s="72"/>
      <c r="AB277" s="72"/>
      <c r="AC277" s="72"/>
      <c r="AD277" s="72"/>
      <c r="AE277" s="72"/>
    </row>
    <row r="278" spans="1:31" s="69" customFormat="1" ht="14.65" hidden="1" customHeight="1" x14ac:dyDescent="0.15">
      <c r="A278" s="72"/>
      <c r="B278" s="72"/>
      <c r="C278" s="72"/>
      <c r="D278" s="72"/>
      <c r="E278" s="72"/>
      <c r="F278" s="72"/>
      <c r="G278" s="72"/>
      <c r="H278" s="72"/>
      <c r="I278" s="72"/>
      <c r="J278" s="72"/>
      <c r="K278" s="72"/>
      <c r="L278" s="72"/>
      <c r="M278" s="72"/>
      <c r="N278" s="72"/>
      <c r="O278" s="72"/>
      <c r="P278" s="72"/>
      <c r="Q278" s="72"/>
      <c r="R278" s="72"/>
      <c r="S278" s="72"/>
      <c r="T278" s="72"/>
      <c r="U278" s="72"/>
      <c r="V278" s="72"/>
      <c r="W278" s="72"/>
      <c r="X278" s="72"/>
      <c r="Y278" s="72"/>
      <c r="Z278" s="72"/>
      <c r="AA278" s="72"/>
      <c r="AB278" s="72"/>
      <c r="AC278" s="72"/>
      <c r="AD278" s="72"/>
      <c r="AE278" s="72"/>
    </row>
    <row r="279" spans="1:31" s="69" customFormat="1" ht="14.65" hidden="1" customHeight="1" x14ac:dyDescent="0.15">
      <c r="A279" s="72"/>
      <c r="B279" s="72"/>
      <c r="C279" s="72"/>
      <c r="D279" s="72"/>
      <c r="E279" s="72"/>
      <c r="F279" s="72"/>
      <c r="G279" s="72"/>
      <c r="H279" s="72"/>
      <c r="I279" s="72"/>
      <c r="J279" s="72"/>
      <c r="K279" s="72"/>
      <c r="L279" s="72"/>
      <c r="M279" s="72"/>
      <c r="N279" s="72"/>
      <c r="O279" s="72"/>
      <c r="P279" s="72"/>
      <c r="Q279" s="72"/>
      <c r="R279" s="72"/>
      <c r="S279" s="72"/>
      <c r="T279" s="72"/>
      <c r="U279" s="72"/>
      <c r="V279" s="72"/>
      <c r="W279" s="72"/>
      <c r="X279" s="72"/>
      <c r="Y279" s="72"/>
      <c r="Z279" s="72"/>
      <c r="AA279" s="72"/>
      <c r="AB279" s="72"/>
      <c r="AC279" s="72"/>
      <c r="AD279" s="72"/>
      <c r="AE279" s="72"/>
    </row>
    <row r="280" spans="1:31" s="69" customFormat="1" ht="14.65" hidden="1" customHeight="1" x14ac:dyDescent="0.15">
      <c r="A280" s="72"/>
      <c r="B280" s="72"/>
      <c r="C280" s="72"/>
      <c r="D280" s="72"/>
      <c r="E280" s="72"/>
      <c r="F280" s="72"/>
      <c r="G280" s="72"/>
      <c r="H280" s="72"/>
      <c r="I280" s="72"/>
      <c r="J280" s="72"/>
      <c r="K280" s="72"/>
      <c r="L280" s="72"/>
      <c r="M280" s="72"/>
      <c r="N280" s="72"/>
      <c r="O280" s="72"/>
      <c r="P280" s="72"/>
      <c r="Q280" s="72"/>
      <c r="R280" s="72"/>
      <c r="S280" s="72"/>
      <c r="T280" s="72"/>
      <c r="U280" s="72"/>
      <c r="V280" s="72"/>
      <c r="W280" s="72"/>
      <c r="X280" s="72"/>
      <c r="Y280" s="72"/>
      <c r="Z280" s="72"/>
      <c r="AA280" s="72"/>
      <c r="AB280" s="72"/>
      <c r="AC280" s="72"/>
      <c r="AD280" s="72"/>
      <c r="AE280" s="72"/>
    </row>
    <row r="281" spans="1:31" ht="14.65" hidden="1" customHeight="1" x14ac:dyDescent="0.15"/>
    <row r="282" spans="1:31" ht="14.65" hidden="1" customHeight="1" x14ac:dyDescent="0.15"/>
  </sheetData>
  <mergeCells count="122">
    <mergeCell ref="O6:P6"/>
    <mergeCell ref="AD6:AE6"/>
    <mergeCell ref="O7:P7"/>
    <mergeCell ref="AD7:AE7"/>
    <mergeCell ref="O8:P8"/>
    <mergeCell ref="AD8:AE8"/>
    <mergeCell ref="B1:AE1"/>
    <mergeCell ref="B2:AE2"/>
    <mergeCell ref="B3:AE3"/>
    <mergeCell ref="B5:N5"/>
    <mergeCell ref="O5:P5"/>
    <mergeCell ref="R5:AC5"/>
    <mergeCell ref="AD5:AE5"/>
    <mergeCell ref="Q7:Q23"/>
    <mergeCell ref="O12:P12"/>
    <mergeCell ref="AD12:AE12"/>
    <mergeCell ref="O13:P13"/>
    <mergeCell ref="AD13:AE13"/>
    <mergeCell ref="O14:P14"/>
    <mergeCell ref="AD14:AE14"/>
    <mergeCell ref="O9:P9"/>
    <mergeCell ref="AD9:AE9"/>
    <mergeCell ref="O10:P10"/>
    <mergeCell ref="AD10:AE10"/>
    <mergeCell ref="O11:P11"/>
    <mergeCell ref="AD11:AE11"/>
    <mergeCell ref="O18:P18"/>
    <mergeCell ref="AD18:AE18"/>
    <mergeCell ref="O19:P19"/>
    <mergeCell ref="AD19:AE19"/>
    <mergeCell ref="O20:P20"/>
    <mergeCell ref="AD20:AE20"/>
    <mergeCell ref="O15:P15"/>
    <mergeCell ref="AD15:AE15"/>
    <mergeCell ref="O16:P16"/>
    <mergeCell ref="AD16:AE16"/>
    <mergeCell ref="O17:P17"/>
    <mergeCell ref="AD17:AE17"/>
    <mergeCell ref="O24:P24"/>
    <mergeCell ref="AD24:AE24"/>
    <mergeCell ref="O25:P25"/>
    <mergeCell ref="AD25:AE25"/>
    <mergeCell ref="O26:P26"/>
    <mergeCell ref="AD26:AE26"/>
    <mergeCell ref="O21:P21"/>
    <mergeCell ref="AD21:AE21"/>
    <mergeCell ref="O22:P22"/>
    <mergeCell ref="R22:AC22"/>
    <mergeCell ref="AD22:AE22"/>
    <mergeCell ref="O23:P23"/>
    <mergeCell ref="O30:P30"/>
    <mergeCell ref="AD30:AE30"/>
    <mergeCell ref="O31:P31"/>
    <mergeCell ref="AD31:AE31"/>
    <mergeCell ref="O32:P32"/>
    <mergeCell ref="AD32:AE32"/>
    <mergeCell ref="O27:P27"/>
    <mergeCell ref="AD27:AE27"/>
    <mergeCell ref="O28:P28"/>
    <mergeCell ref="AD28:AE28"/>
    <mergeCell ref="O29:P29"/>
    <mergeCell ref="AD29:AE29"/>
    <mergeCell ref="O36:P36"/>
    <mergeCell ref="AD36:AE36"/>
    <mergeCell ref="O37:P37"/>
    <mergeCell ref="AD37:AE37"/>
    <mergeCell ref="O38:P38"/>
    <mergeCell ref="AD38:AE38"/>
    <mergeCell ref="O33:P33"/>
    <mergeCell ref="AD33:AE33"/>
    <mergeCell ref="O34:P34"/>
    <mergeCell ref="AD34:AE34"/>
    <mergeCell ref="O35:P35"/>
    <mergeCell ref="AD35:AE35"/>
    <mergeCell ref="O44:P44"/>
    <mergeCell ref="O46:P46"/>
    <mergeCell ref="AD46:AE46"/>
    <mergeCell ref="O47:P47"/>
    <mergeCell ref="O48:P48"/>
    <mergeCell ref="AD48:AE48"/>
    <mergeCell ref="O39:P39"/>
    <mergeCell ref="AD39:AE39"/>
    <mergeCell ref="O40:P40"/>
    <mergeCell ref="AD40:AE40"/>
    <mergeCell ref="AD41:AE41"/>
    <mergeCell ref="AD42:AE42"/>
    <mergeCell ref="O45:P45"/>
    <mergeCell ref="O41:P41"/>
    <mergeCell ref="O42:P42"/>
    <mergeCell ref="O43:P43"/>
    <mergeCell ref="O53:P53"/>
    <mergeCell ref="O54:P54"/>
    <mergeCell ref="AD54:AE54"/>
    <mergeCell ref="O55:P55"/>
    <mergeCell ref="AD55:AE55"/>
    <mergeCell ref="O56:P56"/>
    <mergeCell ref="AD56:AE56"/>
    <mergeCell ref="O49:P49"/>
    <mergeCell ref="AD49:AE49"/>
    <mergeCell ref="O50:P50"/>
    <mergeCell ref="AD50:AE50"/>
    <mergeCell ref="AD51:AE51"/>
    <mergeCell ref="O52:P52"/>
    <mergeCell ref="AD52:AE52"/>
    <mergeCell ref="O51:P51"/>
    <mergeCell ref="AD66:AE66"/>
    <mergeCell ref="O60:P60"/>
    <mergeCell ref="AD60:AE60"/>
    <mergeCell ref="R61:AC61"/>
    <mergeCell ref="AD61:AE61"/>
    <mergeCell ref="B62:N62"/>
    <mergeCell ref="R62:AC62"/>
    <mergeCell ref="AD62:AE62"/>
    <mergeCell ref="O57:P57"/>
    <mergeCell ref="AD57:AE57"/>
    <mergeCell ref="O58:P58"/>
    <mergeCell ref="AD58:AE58"/>
    <mergeCell ref="O59:P59"/>
    <mergeCell ref="AD59:AE59"/>
    <mergeCell ref="O61:P61"/>
    <mergeCell ref="O62:P62"/>
    <mergeCell ref="O64:P64"/>
  </mergeCells>
  <phoneticPr fontId="3"/>
  <printOptions horizontalCentered="1"/>
  <pageMargins left="0.19685039370078741" right="0.19685039370078741" top="0.11811023622047245" bottom="0.19685039370078741" header="0.35433070866141736" footer="0.31496062992125984"/>
  <pageSetup paperSize="9" scale="83"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94"/>
  <sheetViews>
    <sheetView showGridLines="0" view="pageBreakPreview" zoomScale="85" zoomScaleNormal="100" zoomScaleSheetLayoutView="85" workbookViewId="0">
      <pane xSplit="2" ySplit="7" topLeftCell="C8" activePane="bottomRight" state="frozen"/>
      <selection activeCell="U73" sqref="U73"/>
      <selection pane="topRight" activeCell="U73" sqref="U73"/>
      <selection pane="bottomLeft" activeCell="U73" sqref="U73"/>
      <selection pane="bottomRight" activeCell="M21" sqref="M21:N21"/>
    </sheetView>
  </sheetViews>
  <sheetFormatPr defaultColWidth="9" defaultRowHeight="18" customHeight="1" x14ac:dyDescent="0.15"/>
  <cols>
    <col min="1" max="1" width="1.25" style="72" customWidth="1"/>
    <col min="2" max="2" width="4.875" style="72" customWidth="1"/>
    <col min="3" max="11" width="2.125" style="72" customWidth="1"/>
    <col min="12" max="12" width="26" style="72" customWidth="1"/>
    <col min="13" max="14" width="7.625" style="185" customWidth="1"/>
    <col min="15" max="15" width="0.625" style="72" customWidth="1"/>
    <col min="16" max="16" width="16" style="72" customWidth="1"/>
    <col min="17" max="17" width="15.75" style="72" bestFit="1" customWidth="1"/>
    <col min="18" max="16384" width="9" style="72"/>
  </cols>
  <sheetData>
    <row r="1" spans="1:17" ht="18" customHeight="1" x14ac:dyDescent="0.15">
      <c r="A1" s="165" t="s">
        <v>61</v>
      </c>
      <c r="B1" s="165"/>
      <c r="C1" s="165"/>
      <c r="D1" s="165"/>
      <c r="E1" s="165"/>
      <c r="F1" s="165"/>
      <c r="G1" s="165"/>
      <c r="H1" s="165"/>
      <c r="I1" s="165"/>
      <c r="J1" s="165"/>
      <c r="K1" s="165"/>
      <c r="L1" s="165"/>
      <c r="M1" s="165"/>
      <c r="N1" s="165"/>
    </row>
    <row r="2" spans="1:17" ht="23.25" customHeight="1" x14ac:dyDescent="0.2">
      <c r="A2" s="166" t="s">
        <v>62</v>
      </c>
      <c r="B2" s="166"/>
      <c r="C2" s="166"/>
      <c r="D2" s="166"/>
      <c r="E2" s="166"/>
      <c r="F2" s="166"/>
      <c r="G2" s="166"/>
      <c r="H2" s="166"/>
      <c r="I2" s="166"/>
      <c r="J2" s="166"/>
      <c r="K2" s="166"/>
      <c r="L2" s="166"/>
      <c r="M2" s="166"/>
      <c r="N2" s="166"/>
      <c r="O2" s="167"/>
      <c r="P2" s="167"/>
      <c r="Q2" s="167"/>
    </row>
    <row r="3" spans="1:17" ht="14.1" customHeight="1" x14ac:dyDescent="0.2">
      <c r="A3" s="168" t="s">
        <v>178</v>
      </c>
      <c r="B3" s="168"/>
      <c r="C3" s="169"/>
      <c r="D3" s="169"/>
      <c r="E3" s="169"/>
      <c r="F3" s="169"/>
      <c r="G3" s="169"/>
      <c r="H3" s="169"/>
      <c r="I3" s="169"/>
      <c r="J3" s="169"/>
      <c r="K3" s="169"/>
      <c r="L3" s="169"/>
      <c r="M3" s="169"/>
      <c r="N3" s="169"/>
      <c r="O3" s="167"/>
      <c r="P3" s="167"/>
      <c r="Q3" s="167"/>
    </row>
    <row r="4" spans="1:17" ht="14.1" customHeight="1" x14ac:dyDescent="0.2">
      <c r="A4" s="169" t="s">
        <v>179</v>
      </c>
      <c r="B4" s="169"/>
      <c r="C4" s="169"/>
      <c r="D4" s="169"/>
      <c r="E4" s="169"/>
      <c r="F4" s="169"/>
      <c r="G4" s="169"/>
      <c r="H4" s="169"/>
      <c r="I4" s="169"/>
      <c r="J4" s="169"/>
      <c r="K4" s="169"/>
      <c r="L4" s="169"/>
      <c r="M4" s="169"/>
      <c r="N4" s="169"/>
      <c r="O4" s="167"/>
      <c r="P4" s="167"/>
      <c r="Q4" s="167"/>
    </row>
    <row r="5" spans="1:17" ht="15.75" customHeight="1" thickBot="1" x14ac:dyDescent="0.25">
      <c r="A5" s="71"/>
      <c r="B5" s="71"/>
      <c r="C5" s="167"/>
      <c r="D5" s="167"/>
      <c r="E5" s="167"/>
      <c r="F5" s="167"/>
      <c r="G5" s="167"/>
      <c r="H5" s="167"/>
      <c r="I5" s="167"/>
      <c r="J5" s="167"/>
      <c r="K5" s="167"/>
      <c r="L5" s="170"/>
      <c r="M5" s="171"/>
      <c r="N5" s="138" t="s">
        <v>175</v>
      </c>
      <c r="O5" s="167"/>
      <c r="P5" s="167"/>
      <c r="Q5" s="167"/>
    </row>
    <row r="6" spans="1:17" ht="15.75" customHeight="1" thickBot="1" x14ac:dyDescent="0.25">
      <c r="A6" s="172" t="s">
        <v>1</v>
      </c>
      <c r="B6" s="173"/>
      <c r="C6" s="173"/>
      <c r="D6" s="173"/>
      <c r="E6" s="173"/>
      <c r="F6" s="173"/>
      <c r="G6" s="173"/>
      <c r="H6" s="173"/>
      <c r="I6" s="173"/>
      <c r="J6" s="173"/>
      <c r="K6" s="173"/>
      <c r="L6" s="173"/>
      <c r="M6" s="174" t="s">
        <v>2</v>
      </c>
      <c r="N6" s="175"/>
      <c r="O6" s="167"/>
      <c r="P6" s="167"/>
      <c r="Q6" s="167"/>
    </row>
    <row r="7" spans="1:17" ht="15.75" customHeight="1" x14ac:dyDescent="0.15">
      <c r="A7" s="5"/>
      <c r="B7" s="6"/>
      <c r="C7" s="6" t="s">
        <v>160</v>
      </c>
      <c r="D7" s="6"/>
      <c r="E7" s="4"/>
      <c r="F7" s="6"/>
      <c r="G7" s="6"/>
      <c r="H7" s="6"/>
      <c r="I7" s="6"/>
      <c r="J7" s="7"/>
      <c r="K7" s="7"/>
      <c r="L7" s="7"/>
      <c r="M7" s="120">
        <f>SUM(M8,M23)</f>
        <v>336886467</v>
      </c>
      <c r="N7" s="121"/>
    </row>
    <row r="8" spans="1:17" ht="15.75" customHeight="1" x14ac:dyDescent="0.15">
      <c r="A8" s="5"/>
      <c r="B8" s="6"/>
      <c r="C8" s="6"/>
      <c r="D8" s="6" t="s">
        <v>161</v>
      </c>
      <c r="E8" s="6"/>
      <c r="F8" s="6"/>
      <c r="G8" s="6"/>
      <c r="H8" s="6"/>
      <c r="I8" s="6"/>
      <c r="J8" s="7"/>
      <c r="K8" s="7"/>
      <c r="L8" s="7"/>
      <c r="M8" s="120">
        <f>SUM(M9,M14,M19)</f>
        <v>302404953</v>
      </c>
      <c r="N8" s="121"/>
    </row>
    <row r="9" spans="1:17" ht="15.75" customHeight="1" x14ac:dyDescent="0.15">
      <c r="A9" s="5"/>
      <c r="B9" s="6"/>
      <c r="C9" s="6"/>
      <c r="D9" s="6"/>
      <c r="E9" s="6" t="s">
        <v>63</v>
      </c>
      <c r="F9" s="6"/>
      <c r="G9" s="6"/>
      <c r="H9" s="6"/>
      <c r="I9" s="6"/>
      <c r="J9" s="7"/>
      <c r="K9" s="7"/>
      <c r="L9" s="7"/>
      <c r="M9" s="120">
        <f>SUM(M10:N13)</f>
        <v>188568381</v>
      </c>
      <c r="N9" s="121"/>
      <c r="P9" s="72" t="s">
        <v>162</v>
      </c>
    </row>
    <row r="10" spans="1:17" s="69" customFormat="1" ht="15.75" customHeight="1" x14ac:dyDescent="0.15">
      <c r="A10" s="5"/>
      <c r="B10" s="72"/>
      <c r="C10" s="6"/>
      <c r="D10" s="6"/>
      <c r="E10" s="6"/>
      <c r="F10" s="6" t="s">
        <v>64</v>
      </c>
      <c r="G10" s="6"/>
      <c r="H10" s="6"/>
      <c r="I10" s="6"/>
      <c r="J10" s="7"/>
      <c r="K10" s="7"/>
      <c r="L10" s="7"/>
      <c r="M10" s="120">
        <v>142734151</v>
      </c>
      <c r="N10" s="121"/>
      <c r="Q10" s="72"/>
    </row>
    <row r="11" spans="1:17" s="69" customFormat="1" ht="15.75" customHeight="1" x14ac:dyDescent="0.15">
      <c r="A11" s="5"/>
      <c r="B11" s="72"/>
      <c r="C11" s="6"/>
      <c r="D11" s="6"/>
      <c r="E11" s="6"/>
      <c r="F11" s="6" t="s">
        <v>65</v>
      </c>
      <c r="G11" s="6"/>
      <c r="H11" s="6"/>
      <c r="I11" s="6"/>
      <c r="J11" s="7"/>
      <c r="K11" s="7"/>
      <c r="L11" s="7"/>
      <c r="M11" s="120">
        <v>9743307</v>
      </c>
      <c r="N11" s="121"/>
      <c r="Q11" s="72"/>
    </row>
    <row r="12" spans="1:17" s="69" customFormat="1" ht="15.75" customHeight="1" x14ac:dyDescent="0.15">
      <c r="A12" s="5"/>
      <c r="B12" s="72"/>
      <c r="C12" s="6"/>
      <c r="D12" s="6"/>
      <c r="E12" s="6"/>
      <c r="F12" s="6" t="s">
        <v>66</v>
      </c>
      <c r="G12" s="6"/>
      <c r="H12" s="6"/>
      <c r="I12" s="6"/>
      <c r="J12" s="7"/>
      <c r="K12" s="7"/>
      <c r="L12" s="7"/>
      <c r="M12" s="120">
        <v>10472664</v>
      </c>
      <c r="N12" s="121"/>
      <c r="Q12" s="72"/>
    </row>
    <row r="13" spans="1:17" s="69" customFormat="1" ht="15.75" customHeight="1" x14ac:dyDescent="0.15">
      <c r="A13" s="5"/>
      <c r="C13" s="6"/>
      <c r="D13" s="6"/>
      <c r="E13" s="6"/>
      <c r="F13" s="6" t="s">
        <v>38</v>
      </c>
      <c r="G13" s="6"/>
      <c r="H13" s="6"/>
      <c r="I13" s="6"/>
      <c r="J13" s="7"/>
      <c r="K13" s="7"/>
      <c r="L13" s="7"/>
      <c r="M13" s="120">
        <v>25618259</v>
      </c>
      <c r="N13" s="121"/>
      <c r="Q13" s="72"/>
    </row>
    <row r="14" spans="1:17" s="69" customFormat="1" ht="15.75" customHeight="1" x14ac:dyDescent="0.15">
      <c r="A14" s="5"/>
      <c r="B14" s="6"/>
      <c r="C14" s="6"/>
      <c r="D14" s="6"/>
      <c r="E14" s="6" t="s">
        <v>67</v>
      </c>
      <c r="F14" s="6"/>
      <c r="G14" s="6"/>
      <c r="H14" s="6"/>
      <c r="I14" s="6"/>
      <c r="J14" s="7"/>
      <c r="K14" s="7"/>
      <c r="L14" s="7"/>
      <c r="M14" s="120">
        <f>SUM(M15:N18)</f>
        <v>113737858</v>
      </c>
      <c r="N14" s="121"/>
      <c r="Q14" s="72"/>
    </row>
    <row r="15" spans="1:17" s="69" customFormat="1" ht="15.75" customHeight="1" x14ac:dyDescent="0.15">
      <c r="A15" s="5"/>
      <c r="C15" s="6"/>
      <c r="D15" s="6"/>
      <c r="E15" s="6"/>
      <c r="F15" s="6" t="s">
        <v>68</v>
      </c>
      <c r="G15" s="6"/>
      <c r="H15" s="6"/>
      <c r="I15" s="6"/>
      <c r="J15" s="7"/>
      <c r="K15" s="7"/>
      <c r="L15" s="7"/>
      <c r="M15" s="120">
        <v>81878228</v>
      </c>
      <c r="N15" s="121"/>
      <c r="Q15" s="72"/>
    </row>
    <row r="16" spans="1:17" s="69" customFormat="1" ht="15.75" customHeight="1" x14ac:dyDescent="0.15">
      <c r="A16" s="5"/>
      <c r="C16" s="6"/>
      <c r="D16" s="6"/>
      <c r="E16" s="6"/>
      <c r="F16" s="6" t="s">
        <v>69</v>
      </c>
      <c r="G16" s="6"/>
      <c r="H16" s="6"/>
      <c r="I16" s="6"/>
      <c r="J16" s="7"/>
      <c r="K16" s="7"/>
      <c r="L16" s="7"/>
      <c r="M16" s="120">
        <v>5142268</v>
      </c>
      <c r="N16" s="121"/>
      <c r="Q16" s="72"/>
    </row>
    <row r="17" spans="1:24" s="69" customFormat="1" ht="15.75" customHeight="1" x14ac:dyDescent="0.15">
      <c r="A17" s="5"/>
      <c r="C17" s="6"/>
      <c r="D17" s="6"/>
      <c r="E17" s="6"/>
      <c r="F17" s="6" t="s">
        <v>70</v>
      </c>
      <c r="G17" s="6"/>
      <c r="H17" s="6"/>
      <c r="I17" s="6"/>
      <c r="J17" s="7"/>
      <c r="K17" s="7"/>
      <c r="L17" s="7"/>
      <c r="M17" s="120">
        <v>25831472</v>
      </c>
      <c r="N17" s="121"/>
      <c r="Q17" s="72"/>
    </row>
    <row r="18" spans="1:24" s="69" customFormat="1" ht="15.75" customHeight="1" x14ac:dyDescent="0.15">
      <c r="A18" s="5"/>
      <c r="C18" s="6"/>
      <c r="D18" s="6"/>
      <c r="E18" s="6"/>
      <c r="F18" s="6" t="s">
        <v>38</v>
      </c>
      <c r="G18" s="6"/>
      <c r="H18" s="6"/>
      <c r="I18" s="6"/>
      <c r="J18" s="7"/>
      <c r="K18" s="7"/>
      <c r="L18" s="7"/>
      <c r="M18" s="120">
        <v>885890</v>
      </c>
      <c r="N18" s="121"/>
      <c r="Q18" s="72"/>
    </row>
    <row r="19" spans="1:24" s="69" customFormat="1" ht="15.75" customHeight="1" x14ac:dyDescent="0.15">
      <c r="A19" s="5"/>
      <c r="B19" s="6"/>
      <c r="C19" s="6"/>
      <c r="D19" s="6"/>
      <c r="E19" s="6" t="s">
        <v>71</v>
      </c>
      <c r="F19" s="6"/>
      <c r="G19" s="6"/>
      <c r="H19" s="6"/>
      <c r="I19" s="6"/>
      <c r="J19" s="7"/>
      <c r="K19" s="7"/>
      <c r="L19" s="7"/>
      <c r="M19" s="120">
        <f>SUM(M20:N22)</f>
        <v>98714</v>
      </c>
      <c r="N19" s="121"/>
      <c r="Q19" s="72"/>
      <c r="R19" s="6"/>
      <c r="T19" s="6"/>
      <c r="U19" s="7"/>
      <c r="V19" s="7"/>
      <c r="W19" s="7"/>
      <c r="X19" s="7"/>
    </row>
    <row r="20" spans="1:24" s="69" customFormat="1" ht="15.75" customHeight="1" x14ac:dyDescent="0.15">
      <c r="A20" s="5"/>
      <c r="C20" s="6"/>
      <c r="D20" s="6"/>
      <c r="E20" s="4"/>
      <c r="F20" s="4" t="s">
        <v>72</v>
      </c>
      <c r="G20" s="4"/>
      <c r="H20" s="6"/>
      <c r="I20" s="6"/>
      <c r="J20" s="7"/>
      <c r="K20" s="7"/>
      <c r="L20" s="7"/>
      <c r="M20" s="120">
        <v>0</v>
      </c>
      <c r="N20" s="121"/>
      <c r="Q20" s="72"/>
      <c r="R20" s="6"/>
      <c r="T20" s="6"/>
      <c r="U20" s="7"/>
      <c r="V20" s="7"/>
      <c r="W20" s="7"/>
      <c r="X20" s="7"/>
    </row>
    <row r="21" spans="1:24" s="69" customFormat="1" ht="15.75" customHeight="1" x14ac:dyDescent="0.15">
      <c r="A21" s="5"/>
      <c r="C21" s="6"/>
      <c r="D21" s="6"/>
      <c r="E21" s="4"/>
      <c r="F21" s="6" t="s">
        <v>73</v>
      </c>
      <c r="G21" s="6"/>
      <c r="H21" s="6"/>
      <c r="I21" s="6"/>
      <c r="J21" s="7"/>
      <c r="K21" s="7"/>
      <c r="L21" s="7"/>
      <c r="M21" s="120">
        <v>0</v>
      </c>
      <c r="N21" s="121"/>
      <c r="Q21" s="72"/>
      <c r="R21" s="6"/>
      <c r="T21" s="6"/>
      <c r="U21" s="7"/>
      <c r="V21" s="7"/>
      <c r="W21" s="7"/>
      <c r="X21" s="7"/>
    </row>
    <row r="22" spans="1:24" s="69" customFormat="1" ht="15.75" customHeight="1" x14ac:dyDescent="0.15">
      <c r="A22" s="5"/>
      <c r="C22" s="6"/>
      <c r="D22" s="6"/>
      <c r="E22" s="4"/>
      <c r="F22" s="6" t="s">
        <v>16</v>
      </c>
      <c r="G22" s="6"/>
      <c r="H22" s="6"/>
      <c r="I22" s="6"/>
      <c r="J22" s="7"/>
      <c r="K22" s="7"/>
      <c r="L22" s="7"/>
      <c r="M22" s="120">
        <v>98714</v>
      </c>
      <c r="N22" s="121"/>
      <c r="Q22" s="72"/>
      <c r="R22" s="6"/>
      <c r="T22" s="6"/>
      <c r="U22" s="7"/>
      <c r="V22" s="7"/>
      <c r="W22" s="7"/>
      <c r="X22" s="7"/>
    </row>
    <row r="23" spans="1:24" s="69" customFormat="1" ht="15.75" customHeight="1" x14ac:dyDescent="0.15">
      <c r="A23" s="5"/>
      <c r="B23" s="6"/>
      <c r="C23" s="6"/>
      <c r="D23" s="8" t="s">
        <v>74</v>
      </c>
      <c r="E23" s="8"/>
      <c r="F23" s="6"/>
      <c r="G23" s="6"/>
      <c r="H23" s="6"/>
      <c r="I23" s="6"/>
      <c r="J23" s="7"/>
      <c r="K23" s="7"/>
      <c r="L23" s="7"/>
      <c r="M23" s="120">
        <f>SUM(M24:N27)</f>
        <v>34481514</v>
      </c>
      <c r="N23" s="121"/>
      <c r="Q23" s="72"/>
      <c r="R23" s="6"/>
      <c r="T23" s="6"/>
      <c r="U23" s="7"/>
      <c r="V23" s="7"/>
      <c r="W23" s="7"/>
      <c r="X23" s="7"/>
    </row>
    <row r="24" spans="1:24" s="69" customFormat="1" ht="15.75" customHeight="1" x14ac:dyDescent="0.15">
      <c r="A24" s="5"/>
      <c r="C24" s="6"/>
      <c r="D24" s="6"/>
      <c r="E24" s="6" t="s">
        <v>75</v>
      </c>
      <c r="F24" s="6"/>
      <c r="G24" s="6"/>
      <c r="H24" s="6"/>
      <c r="I24" s="6"/>
      <c r="J24" s="7"/>
      <c r="K24" s="7"/>
      <c r="L24" s="7"/>
      <c r="M24" s="120">
        <v>34481514</v>
      </c>
      <c r="N24" s="121"/>
      <c r="Q24" s="72"/>
      <c r="R24" s="6"/>
      <c r="T24" s="6"/>
      <c r="U24" s="7"/>
      <c r="V24" s="7"/>
      <c r="W24" s="7"/>
      <c r="X24" s="7"/>
    </row>
    <row r="25" spans="1:24" s="69" customFormat="1" ht="15.75" customHeight="1" x14ac:dyDescent="0.15">
      <c r="A25" s="5"/>
      <c r="C25" s="6"/>
      <c r="D25" s="6"/>
      <c r="E25" s="6" t="s">
        <v>76</v>
      </c>
      <c r="F25" s="6"/>
      <c r="G25" s="6"/>
      <c r="H25" s="6"/>
      <c r="I25" s="6"/>
      <c r="J25" s="7"/>
      <c r="K25" s="7"/>
      <c r="L25" s="7"/>
      <c r="M25" s="120">
        <v>0</v>
      </c>
      <c r="N25" s="121"/>
      <c r="Q25" s="72"/>
    </row>
    <row r="26" spans="1:24" s="69" customFormat="1" ht="15.75" customHeight="1" x14ac:dyDescent="0.15">
      <c r="A26" s="5"/>
      <c r="C26" s="6"/>
      <c r="D26" s="6"/>
      <c r="E26" s="6" t="s">
        <v>77</v>
      </c>
      <c r="F26" s="6"/>
      <c r="G26" s="6"/>
      <c r="H26" s="6"/>
      <c r="I26" s="6"/>
      <c r="J26" s="7"/>
      <c r="K26" s="7"/>
      <c r="L26" s="7"/>
      <c r="M26" s="120">
        <v>0</v>
      </c>
      <c r="N26" s="121"/>
      <c r="Q26" s="72"/>
    </row>
    <row r="27" spans="1:24" s="69" customFormat="1" ht="15.75" customHeight="1" x14ac:dyDescent="0.15">
      <c r="A27" s="5"/>
      <c r="B27" s="6"/>
      <c r="C27" s="6"/>
      <c r="D27" s="6"/>
      <c r="E27" s="6" t="s">
        <v>163</v>
      </c>
      <c r="F27" s="6"/>
      <c r="G27" s="6"/>
      <c r="H27" s="6"/>
      <c r="I27" s="6"/>
      <c r="J27" s="7"/>
      <c r="K27" s="7"/>
      <c r="L27" s="7"/>
      <c r="M27" s="120">
        <v>0</v>
      </c>
      <c r="N27" s="121"/>
      <c r="Q27" s="72"/>
    </row>
    <row r="28" spans="1:24" s="69" customFormat="1" ht="15.75" customHeight="1" x14ac:dyDescent="0.15">
      <c r="A28" s="5"/>
      <c r="B28" s="6"/>
      <c r="C28" s="9" t="s">
        <v>78</v>
      </c>
      <c r="D28" s="9"/>
      <c r="E28" s="6"/>
      <c r="F28" s="6"/>
      <c r="G28" s="6"/>
      <c r="H28" s="6"/>
      <c r="I28" s="6"/>
      <c r="J28" s="7"/>
      <c r="K28" s="7"/>
      <c r="L28" s="7"/>
      <c r="M28" s="120">
        <f>SUM(M29:N30)</f>
        <v>51253158</v>
      </c>
      <c r="N28" s="121"/>
      <c r="Q28" s="72"/>
    </row>
    <row r="29" spans="1:24" s="69" customFormat="1" ht="15.75" customHeight="1" x14ac:dyDescent="0.15">
      <c r="A29" s="5"/>
      <c r="B29" s="6"/>
      <c r="C29" s="6"/>
      <c r="D29" s="6" t="s">
        <v>79</v>
      </c>
      <c r="E29" s="9"/>
      <c r="F29" s="6"/>
      <c r="G29" s="6"/>
      <c r="H29" s="6"/>
      <c r="I29" s="6"/>
      <c r="J29" s="10"/>
      <c r="K29" s="10"/>
      <c r="L29" s="10"/>
      <c r="M29" s="120">
        <v>21749900</v>
      </c>
      <c r="N29" s="121"/>
      <c r="Q29" s="72"/>
    </row>
    <row r="30" spans="1:24" s="69" customFormat="1" ht="15.75" customHeight="1" x14ac:dyDescent="0.15">
      <c r="A30" s="5"/>
      <c r="B30" s="6"/>
      <c r="C30" s="6"/>
      <c r="D30" s="6" t="s">
        <v>38</v>
      </c>
      <c r="E30" s="6"/>
      <c r="F30" s="4"/>
      <c r="G30" s="6"/>
      <c r="H30" s="6"/>
      <c r="I30" s="6"/>
      <c r="J30" s="10"/>
      <c r="K30" s="10"/>
      <c r="L30" s="10"/>
      <c r="M30" s="120">
        <v>29503258</v>
      </c>
      <c r="N30" s="121"/>
      <c r="Q30" s="72"/>
    </row>
    <row r="31" spans="1:24" s="69" customFormat="1" ht="15.75" customHeight="1" x14ac:dyDescent="0.15">
      <c r="A31" s="11" t="s">
        <v>80</v>
      </c>
      <c r="B31" s="12"/>
      <c r="C31" s="12"/>
      <c r="D31" s="12"/>
      <c r="E31" s="12"/>
      <c r="F31" s="12"/>
      <c r="G31" s="12"/>
      <c r="H31" s="12"/>
      <c r="I31" s="12"/>
      <c r="J31" s="176"/>
      <c r="K31" s="176"/>
      <c r="L31" s="176"/>
      <c r="M31" s="177">
        <f>(SUM(M29:N30)-SUM(M10:N13,M15:N18,M20:N22,M24:N27))</f>
        <v>-285633309</v>
      </c>
      <c r="N31" s="178"/>
      <c r="P31" s="179"/>
      <c r="Q31" s="180"/>
    </row>
    <row r="32" spans="1:24" s="69" customFormat="1" ht="15.75" customHeight="1" x14ac:dyDescent="0.15">
      <c r="A32" s="5"/>
      <c r="B32" s="6"/>
      <c r="C32" s="6" t="s">
        <v>81</v>
      </c>
      <c r="D32" s="6"/>
      <c r="E32" s="4"/>
      <c r="F32" s="6"/>
      <c r="G32" s="6"/>
      <c r="H32" s="6"/>
      <c r="I32" s="6"/>
      <c r="J32" s="7"/>
      <c r="K32" s="7"/>
      <c r="L32" s="7"/>
      <c r="M32" s="120">
        <f>SUM(M33:N37)</f>
        <v>0</v>
      </c>
      <c r="N32" s="121"/>
      <c r="Q32" s="72"/>
    </row>
    <row r="33" spans="1:17" s="69" customFormat="1" ht="15.75" customHeight="1" x14ac:dyDescent="0.15">
      <c r="A33" s="5"/>
      <c r="B33" s="6"/>
      <c r="C33" s="6"/>
      <c r="D33" s="4" t="s">
        <v>82</v>
      </c>
      <c r="E33" s="4"/>
      <c r="F33" s="6"/>
      <c r="G33" s="6"/>
      <c r="H33" s="6"/>
      <c r="I33" s="6"/>
      <c r="J33" s="7"/>
      <c r="K33" s="7"/>
      <c r="L33" s="7"/>
      <c r="M33" s="120">
        <v>0</v>
      </c>
      <c r="N33" s="121"/>
      <c r="Q33" s="72"/>
    </row>
    <row r="34" spans="1:17" s="69" customFormat="1" ht="15.75" customHeight="1" x14ac:dyDescent="0.15">
      <c r="A34" s="5"/>
      <c r="C34" s="6"/>
      <c r="D34" s="8" t="s">
        <v>83</v>
      </c>
      <c r="E34" s="8"/>
      <c r="F34" s="6"/>
      <c r="G34" s="6"/>
      <c r="H34" s="6"/>
      <c r="I34" s="6"/>
      <c r="J34" s="7"/>
      <c r="K34" s="7"/>
      <c r="L34" s="7"/>
      <c r="M34" s="120">
        <v>0</v>
      </c>
      <c r="N34" s="121"/>
      <c r="Q34" s="72"/>
    </row>
    <row r="35" spans="1:17" s="69" customFormat="1" ht="15.75" customHeight="1" x14ac:dyDescent="0.15">
      <c r="A35" s="5"/>
      <c r="C35" s="6"/>
      <c r="D35" s="4" t="s">
        <v>84</v>
      </c>
      <c r="E35" s="4"/>
      <c r="F35" s="6"/>
      <c r="G35" s="4"/>
      <c r="H35" s="6"/>
      <c r="I35" s="6"/>
      <c r="J35" s="7"/>
      <c r="K35" s="7"/>
      <c r="L35" s="7"/>
      <c r="M35" s="120">
        <v>0</v>
      </c>
      <c r="N35" s="121"/>
      <c r="Q35" s="72"/>
    </row>
    <row r="36" spans="1:17" s="69" customFormat="1" ht="15.75" customHeight="1" x14ac:dyDescent="0.15">
      <c r="A36" s="5"/>
      <c r="C36" s="6"/>
      <c r="D36" s="6" t="s">
        <v>85</v>
      </c>
      <c r="E36" s="6"/>
      <c r="F36" s="6"/>
      <c r="G36" s="6"/>
      <c r="H36" s="6"/>
      <c r="I36" s="6"/>
      <c r="J36" s="7"/>
      <c r="K36" s="7"/>
      <c r="L36" s="7"/>
      <c r="M36" s="120">
        <v>0</v>
      </c>
      <c r="N36" s="121"/>
      <c r="Q36" s="72"/>
    </row>
    <row r="37" spans="1:17" s="69" customFormat="1" ht="15.75" customHeight="1" x14ac:dyDescent="0.15">
      <c r="A37" s="5"/>
      <c r="C37" s="6"/>
      <c r="D37" s="6" t="s">
        <v>38</v>
      </c>
      <c r="E37" s="6"/>
      <c r="F37" s="6"/>
      <c r="G37" s="6"/>
      <c r="H37" s="6"/>
      <c r="I37" s="6"/>
      <c r="J37" s="7"/>
      <c r="K37" s="7"/>
      <c r="L37" s="7"/>
      <c r="M37" s="120">
        <v>0</v>
      </c>
      <c r="N37" s="121"/>
      <c r="Q37" s="72"/>
    </row>
    <row r="38" spans="1:17" s="69" customFormat="1" ht="15.75" customHeight="1" x14ac:dyDescent="0.15">
      <c r="A38" s="5"/>
      <c r="B38" s="6"/>
      <c r="C38" s="6" t="s">
        <v>86</v>
      </c>
      <c r="D38" s="6"/>
      <c r="E38" s="6"/>
      <c r="F38" s="6"/>
      <c r="G38" s="6"/>
      <c r="H38" s="6"/>
      <c r="I38" s="6"/>
      <c r="J38" s="10"/>
      <c r="K38" s="10"/>
      <c r="L38" s="10"/>
      <c r="M38" s="120">
        <f>SUM(M39:N40)</f>
        <v>40649</v>
      </c>
      <c r="N38" s="121"/>
      <c r="Q38" s="72"/>
    </row>
    <row r="39" spans="1:17" s="69" customFormat="1" ht="15.75" customHeight="1" x14ac:dyDescent="0.15">
      <c r="A39" s="5"/>
      <c r="C39" s="6"/>
      <c r="D39" s="6" t="s">
        <v>87</v>
      </c>
      <c r="E39" s="6"/>
      <c r="F39" s="6"/>
      <c r="G39" s="6"/>
      <c r="H39" s="6"/>
      <c r="I39" s="6"/>
      <c r="J39" s="10"/>
      <c r="K39" s="10"/>
      <c r="L39" s="10"/>
      <c r="M39" s="120">
        <v>0</v>
      </c>
      <c r="N39" s="121"/>
      <c r="Q39" s="72"/>
    </row>
    <row r="40" spans="1:17" s="69" customFormat="1" ht="15.75" customHeight="1" thickBot="1" x14ac:dyDescent="0.2">
      <c r="A40" s="5"/>
      <c r="C40" s="6"/>
      <c r="D40" s="6" t="s">
        <v>16</v>
      </c>
      <c r="E40" s="6"/>
      <c r="F40" s="6"/>
      <c r="G40" s="6"/>
      <c r="H40" s="6"/>
      <c r="I40" s="6"/>
      <c r="J40" s="10"/>
      <c r="K40" s="10"/>
      <c r="L40" s="10"/>
      <c r="M40" s="120">
        <v>40649</v>
      </c>
      <c r="N40" s="121"/>
      <c r="Q40" s="72"/>
    </row>
    <row r="41" spans="1:17" s="69" customFormat="1" ht="15.75" customHeight="1" thickBot="1" x14ac:dyDescent="0.2">
      <c r="A41" s="13" t="s">
        <v>88</v>
      </c>
      <c r="B41" s="73"/>
      <c r="C41" s="14"/>
      <c r="D41" s="14"/>
      <c r="E41" s="14"/>
      <c r="F41" s="14"/>
      <c r="G41" s="14"/>
      <c r="H41" s="14"/>
      <c r="I41" s="14"/>
      <c r="J41" s="15"/>
      <c r="K41" s="15"/>
      <c r="L41" s="15"/>
      <c r="M41" s="181">
        <f>M31+SUM(M39:N40)-SUM(M33:N37)</f>
        <v>-285592660</v>
      </c>
      <c r="N41" s="182"/>
      <c r="P41" s="179"/>
      <c r="Q41" s="179"/>
    </row>
    <row r="42" spans="1:17" s="69" customFormat="1" ht="3.75" customHeight="1" x14ac:dyDescent="0.15">
      <c r="A42" s="16"/>
      <c r="B42" s="16"/>
      <c r="C42" s="16"/>
      <c r="D42" s="16"/>
      <c r="E42" s="17"/>
      <c r="F42" s="17"/>
      <c r="G42" s="17"/>
      <c r="H42" s="17"/>
      <c r="I42" s="17"/>
      <c r="J42" s="18"/>
      <c r="K42" s="18"/>
      <c r="L42" s="18"/>
      <c r="M42" s="183"/>
      <c r="N42" s="183"/>
    </row>
    <row r="43" spans="1:17" s="69" customFormat="1" ht="15.6" customHeight="1" x14ac:dyDescent="0.15">
      <c r="A43" s="6"/>
      <c r="B43" s="6"/>
      <c r="C43" s="6"/>
      <c r="D43" s="19"/>
      <c r="E43" s="19"/>
      <c r="F43" s="19"/>
      <c r="G43" s="19"/>
      <c r="H43" s="19"/>
      <c r="I43" s="19"/>
      <c r="J43" s="10"/>
      <c r="K43" s="10"/>
      <c r="L43" s="10"/>
      <c r="M43" s="183"/>
      <c r="N43" s="183"/>
    </row>
    <row r="44" spans="1:17" s="69" customFormat="1" ht="15.6" customHeight="1" x14ac:dyDescent="0.15">
      <c r="A44" s="6"/>
      <c r="B44" s="6"/>
      <c r="C44" s="6"/>
      <c r="D44" s="6"/>
      <c r="E44" s="19"/>
      <c r="F44" s="19"/>
      <c r="G44" s="19"/>
      <c r="H44" s="19"/>
      <c r="I44" s="19"/>
      <c r="J44" s="10"/>
      <c r="K44" s="10"/>
      <c r="L44" s="10"/>
      <c r="M44" s="183"/>
      <c r="N44" s="183"/>
    </row>
    <row r="45" spans="1:17" s="69" customFormat="1" ht="15.6" customHeight="1" x14ac:dyDescent="0.15">
      <c r="M45" s="183"/>
      <c r="N45" s="183"/>
    </row>
    <row r="46" spans="1:17" s="69" customFormat="1" ht="3.75" customHeight="1" x14ac:dyDescent="0.15">
      <c r="M46" s="183"/>
      <c r="N46" s="183"/>
    </row>
    <row r="47" spans="1:17" s="69" customFormat="1" ht="15.6" customHeight="1" x14ac:dyDescent="0.15">
      <c r="M47" s="183"/>
      <c r="N47" s="183"/>
    </row>
    <row r="48" spans="1:17" s="69" customFormat="1" ht="15.6" customHeight="1" x14ac:dyDescent="0.15">
      <c r="M48" s="183"/>
      <c r="N48" s="183"/>
    </row>
    <row r="49" spans="1:17" s="69" customFormat="1" ht="15.6" customHeight="1" x14ac:dyDescent="0.15">
      <c r="M49" s="183"/>
      <c r="N49" s="183"/>
    </row>
    <row r="50" spans="1:17" s="69" customFormat="1" ht="15.6" customHeight="1" x14ac:dyDescent="0.15">
      <c r="M50" s="183"/>
      <c r="N50" s="183"/>
    </row>
    <row r="51" spans="1:17" s="69" customFormat="1" ht="15.6" customHeight="1" x14ac:dyDescent="0.15">
      <c r="M51" s="183"/>
      <c r="N51" s="183"/>
    </row>
    <row r="52" spans="1:17" s="69" customFormat="1" ht="15.6" customHeight="1" x14ac:dyDescent="0.15">
      <c r="A52" s="74"/>
      <c r="B52" s="74"/>
      <c r="C52" s="74"/>
      <c r="D52" s="74"/>
      <c r="E52" s="74"/>
      <c r="F52" s="74"/>
      <c r="G52" s="74"/>
      <c r="H52" s="74"/>
      <c r="I52" s="74"/>
      <c r="J52" s="74"/>
      <c r="K52" s="74"/>
      <c r="L52" s="74"/>
      <c r="M52" s="183"/>
      <c r="N52" s="183"/>
    </row>
    <row r="53" spans="1:17" s="69" customFormat="1" ht="15.6" customHeight="1" x14ac:dyDescent="0.15">
      <c r="A53" s="72"/>
      <c r="B53" s="72"/>
      <c r="C53" s="72"/>
      <c r="D53" s="72"/>
      <c r="E53" s="72"/>
      <c r="F53" s="72"/>
      <c r="G53" s="72"/>
      <c r="H53" s="72"/>
      <c r="I53" s="72"/>
      <c r="J53" s="72"/>
      <c r="K53" s="72"/>
      <c r="L53" s="72"/>
      <c r="M53" s="183"/>
      <c r="N53" s="183"/>
    </row>
    <row r="54" spans="1:17" s="69" customFormat="1" ht="15.6" customHeight="1" x14ac:dyDescent="0.15">
      <c r="A54" s="72"/>
      <c r="B54" s="72"/>
      <c r="C54" s="72"/>
      <c r="D54" s="72"/>
      <c r="E54" s="72"/>
      <c r="F54" s="72"/>
      <c r="G54" s="72"/>
      <c r="H54" s="72"/>
      <c r="I54" s="72"/>
      <c r="J54" s="72"/>
      <c r="K54" s="72"/>
      <c r="L54" s="72"/>
      <c r="M54" s="183"/>
      <c r="N54" s="183"/>
    </row>
    <row r="55" spans="1:17" s="69" customFormat="1" ht="5.25" customHeight="1" x14ac:dyDescent="0.15">
      <c r="M55" s="183"/>
      <c r="N55" s="183"/>
    </row>
    <row r="56" spans="1:17" s="69" customFormat="1" ht="15.6" customHeight="1" x14ac:dyDescent="0.15">
      <c r="M56" s="183"/>
      <c r="N56" s="183"/>
    </row>
    <row r="57" spans="1:17" s="69" customFormat="1" ht="15.6" customHeight="1" x14ac:dyDescent="0.15">
      <c r="M57" s="183"/>
      <c r="N57" s="183"/>
    </row>
    <row r="58" spans="1:17" s="69" customFormat="1" ht="15.6" customHeight="1" x14ac:dyDescent="0.15">
      <c r="M58" s="183"/>
      <c r="N58" s="183"/>
    </row>
    <row r="59" spans="1:17" s="69" customFormat="1" ht="15.6" customHeight="1" x14ac:dyDescent="0.15">
      <c r="M59" s="183"/>
      <c r="N59" s="183"/>
    </row>
    <row r="60" spans="1:17" s="69" customFormat="1" ht="15.6" customHeight="1" x14ac:dyDescent="0.15">
      <c r="M60" s="183"/>
      <c r="N60" s="183"/>
    </row>
    <row r="61" spans="1:17" s="69" customFormat="1" ht="15.6" customHeight="1" x14ac:dyDescent="0.15">
      <c r="M61" s="183"/>
      <c r="N61" s="183"/>
    </row>
    <row r="62" spans="1:17" s="69" customFormat="1" ht="15.6" customHeight="1" x14ac:dyDescent="0.15">
      <c r="M62" s="183"/>
      <c r="N62" s="183"/>
    </row>
    <row r="63" spans="1:17" s="74" customFormat="1" ht="12.95" customHeight="1" x14ac:dyDescent="0.15">
      <c r="A63" s="69"/>
      <c r="B63" s="69"/>
      <c r="C63" s="69"/>
      <c r="D63" s="69"/>
      <c r="E63" s="69"/>
      <c r="F63" s="69"/>
      <c r="G63" s="69"/>
      <c r="H63" s="69"/>
      <c r="I63" s="69"/>
      <c r="J63" s="69"/>
      <c r="K63" s="69"/>
      <c r="L63" s="69"/>
      <c r="M63" s="183"/>
      <c r="N63" s="183"/>
      <c r="O63" s="69"/>
      <c r="P63" s="69"/>
      <c r="Q63" s="69"/>
    </row>
    <row r="64" spans="1:17" ht="18" customHeight="1" x14ac:dyDescent="0.15">
      <c r="A64" s="69"/>
      <c r="B64" s="69"/>
      <c r="C64" s="69"/>
      <c r="D64" s="69"/>
      <c r="E64" s="69"/>
      <c r="F64" s="69"/>
      <c r="G64" s="69"/>
      <c r="H64" s="69"/>
      <c r="I64" s="69"/>
      <c r="J64" s="69"/>
      <c r="K64" s="69"/>
      <c r="L64" s="69"/>
      <c r="M64" s="184"/>
      <c r="N64" s="184"/>
      <c r="O64" s="74"/>
      <c r="P64" s="74"/>
      <c r="Q64" s="74"/>
    </row>
    <row r="65" spans="1:17" ht="27" customHeight="1" x14ac:dyDescent="0.15">
      <c r="A65" s="69"/>
      <c r="B65" s="69"/>
      <c r="C65" s="69"/>
      <c r="D65" s="69"/>
      <c r="E65" s="69"/>
      <c r="F65" s="69"/>
      <c r="G65" s="69"/>
      <c r="H65" s="69"/>
      <c r="I65" s="69"/>
      <c r="J65" s="69"/>
      <c r="K65" s="69"/>
      <c r="L65" s="69"/>
    </row>
    <row r="66" spans="1:17" s="69" customFormat="1" ht="18" customHeight="1" x14ac:dyDescent="0.15">
      <c r="M66" s="185"/>
      <c r="N66" s="185"/>
      <c r="O66" s="72"/>
      <c r="P66" s="72"/>
      <c r="Q66" s="72"/>
    </row>
    <row r="67" spans="1:17" s="69" customFormat="1" ht="18" customHeight="1" x14ac:dyDescent="0.15">
      <c r="M67" s="183"/>
      <c r="N67" s="183"/>
    </row>
    <row r="68" spans="1:17" s="69" customFormat="1" ht="18" customHeight="1" x14ac:dyDescent="0.15">
      <c r="M68" s="183"/>
      <c r="N68" s="183"/>
    </row>
    <row r="69" spans="1:17" s="69" customFormat="1" ht="18" customHeight="1" x14ac:dyDescent="0.15">
      <c r="M69" s="183"/>
      <c r="N69" s="183"/>
    </row>
    <row r="70" spans="1:17" s="69" customFormat="1" ht="18" customHeight="1" x14ac:dyDescent="0.15">
      <c r="M70" s="183"/>
      <c r="N70" s="183"/>
    </row>
    <row r="71" spans="1:17" s="69" customFormat="1" ht="18" customHeight="1" x14ac:dyDescent="0.15">
      <c r="M71" s="183"/>
      <c r="N71" s="183"/>
    </row>
    <row r="72" spans="1:17" s="69" customFormat="1" ht="18" customHeight="1" x14ac:dyDescent="0.15">
      <c r="M72" s="183"/>
      <c r="N72" s="183"/>
    </row>
    <row r="73" spans="1:17" s="69" customFormat="1" ht="18" customHeight="1" x14ac:dyDescent="0.15">
      <c r="M73" s="183"/>
      <c r="N73" s="183"/>
    </row>
    <row r="74" spans="1:17" s="69" customFormat="1" ht="18" customHeight="1" x14ac:dyDescent="0.15">
      <c r="M74" s="183"/>
      <c r="N74" s="183"/>
    </row>
    <row r="75" spans="1:17" s="69" customFormat="1" ht="18" customHeight="1" x14ac:dyDescent="0.15">
      <c r="M75" s="183"/>
      <c r="N75" s="183"/>
    </row>
    <row r="76" spans="1:17" s="69" customFormat="1" ht="18" customHeight="1" x14ac:dyDescent="0.15">
      <c r="M76" s="183"/>
      <c r="N76" s="183"/>
    </row>
    <row r="77" spans="1:17" s="69" customFormat="1" ht="18" customHeight="1" x14ac:dyDescent="0.15">
      <c r="M77" s="183"/>
      <c r="N77" s="183"/>
    </row>
    <row r="78" spans="1:17" s="69" customFormat="1" ht="18" customHeight="1" x14ac:dyDescent="0.15">
      <c r="M78" s="183"/>
      <c r="N78" s="183"/>
    </row>
    <row r="79" spans="1:17" s="69" customFormat="1" ht="18" customHeight="1" x14ac:dyDescent="0.15">
      <c r="M79" s="183"/>
      <c r="N79" s="183"/>
    </row>
    <row r="80" spans="1:17" s="69" customFormat="1" ht="18" customHeight="1" x14ac:dyDescent="0.15">
      <c r="M80" s="183"/>
      <c r="N80" s="183"/>
    </row>
    <row r="81" spans="1:14" s="69" customFormat="1" ht="18" customHeight="1" x14ac:dyDescent="0.15">
      <c r="M81" s="183"/>
      <c r="N81" s="183"/>
    </row>
    <row r="82" spans="1:14" s="69" customFormat="1" ht="18" customHeight="1" x14ac:dyDescent="0.15">
      <c r="M82" s="183"/>
      <c r="N82" s="183"/>
    </row>
    <row r="83" spans="1:14" s="69" customFormat="1" ht="18" customHeight="1" x14ac:dyDescent="0.15">
      <c r="M83" s="183"/>
      <c r="N83" s="183"/>
    </row>
    <row r="84" spans="1:14" s="69" customFormat="1" ht="18" customHeight="1" x14ac:dyDescent="0.15">
      <c r="M84" s="183"/>
      <c r="N84" s="183"/>
    </row>
    <row r="85" spans="1:14" s="69" customFormat="1" ht="18" customHeight="1" x14ac:dyDescent="0.15">
      <c r="M85" s="183"/>
      <c r="N85" s="183"/>
    </row>
    <row r="86" spans="1:14" s="69" customFormat="1" ht="18" customHeight="1" x14ac:dyDescent="0.15">
      <c r="A86" s="4"/>
      <c r="B86" s="4"/>
      <c r="C86" s="4"/>
      <c r="D86" s="4"/>
      <c r="E86" s="4"/>
      <c r="F86" s="4"/>
      <c r="G86" s="4"/>
      <c r="H86" s="4"/>
      <c r="I86" s="4"/>
      <c r="J86" s="4"/>
      <c r="K86" s="4"/>
      <c r="L86" s="4"/>
      <c r="M86" s="183"/>
      <c r="N86" s="183"/>
    </row>
    <row r="87" spans="1:14" s="69" customFormat="1" ht="18" customHeight="1" x14ac:dyDescent="0.15">
      <c r="A87" s="74"/>
      <c r="B87" s="74"/>
      <c r="C87" s="74"/>
      <c r="D87" s="74"/>
      <c r="E87" s="74"/>
      <c r="F87" s="74"/>
      <c r="G87" s="74"/>
      <c r="H87" s="74"/>
      <c r="I87" s="74"/>
      <c r="J87" s="74"/>
      <c r="K87" s="74"/>
      <c r="L87" s="74"/>
      <c r="M87" s="183"/>
      <c r="N87" s="183"/>
    </row>
    <row r="88" spans="1:14" s="69" customFormat="1" ht="18" customHeight="1" x14ac:dyDescent="0.15">
      <c r="A88" s="72"/>
      <c r="B88" s="72"/>
      <c r="C88" s="72"/>
      <c r="D88" s="72"/>
      <c r="E88" s="72"/>
      <c r="F88" s="72"/>
      <c r="G88" s="72"/>
      <c r="H88" s="72"/>
      <c r="I88" s="72"/>
      <c r="J88" s="72"/>
      <c r="K88" s="72"/>
      <c r="L88" s="72"/>
      <c r="M88" s="183"/>
      <c r="N88" s="183"/>
    </row>
    <row r="89" spans="1:14" s="69" customFormat="1" ht="18" customHeight="1" x14ac:dyDescent="0.15">
      <c r="A89" s="72"/>
      <c r="B89" s="72"/>
      <c r="C89" s="72"/>
      <c r="D89" s="72"/>
      <c r="E89" s="72"/>
      <c r="F89" s="72"/>
      <c r="G89" s="72"/>
      <c r="H89" s="72"/>
      <c r="I89" s="72"/>
      <c r="J89" s="72"/>
      <c r="K89" s="72"/>
      <c r="L89" s="72"/>
      <c r="M89" s="183"/>
      <c r="N89" s="183"/>
    </row>
    <row r="90" spans="1:14" s="69" customFormat="1" ht="18" customHeight="1" x14ac:dyDescent="0.15">
      <c r="M90" s="183"/>
      <c r="N90" s="183"/>
    </row>
    <row r="91" spans="1:14" s="69" customFormat="1" ht="18" customHeight="1" x14ac:dyDescent="0.15">
      <c r="M91" s="183"/>
      <c r="N91" s="183"/>
    </row>
    <row r="92" spans="1:14" s="69" customFormat="1" ht="18" customHeight="1" x14ac:dyDescent="0.15">
      <c r="M92" s="183"/>
      <c r="N92" s="183"/>
    </row>
    <row r="93" spans="1:14" s="69" customFormat="1" ht="18" customHeight="1" x14ac:dyDescent="0.15">
      <c r="M93" s="183"/>
      <c r="N93" s="183"/>
    </row>
    <row r="94" spans="1:14" s="69" customFormat="1" ht="18" customHeight="1" x14ac:dyDescent="0.15">
      <c r="M94" s="183"/>
      <c r="N94" s="183"/>
    </row>
    <row r="95" spans="1:14" s="69" customFormat="1" ht="18" customHeight="1" x14ac:dyDescent="0.15">
      <c r="M95" s="183"/>
      <c r="N95" s="183"/>
    </row>
    <row r="96" spans="1:14" s="69" customFormat="1" ht="18" customHeight="1" x14ac:dyDescent="0.15">
      <c r="M96" s="183"/>
      <c r="N96" s="183"/>
    </row>
    <row r="97" spans="1:17" s="4" customFormat="1" ht="18" customHeight="1" x14ac:dyDescent="0.15">
      <c r="A97" s="69"/>
      <c r="B97" s="69"/>
      <c r="C97" s="69"/>
      <c r="D97" s="69"/>
      <c r="E97" s="69"/>
      <c r="F97" s="69"/>
      <c r="G97" s="69"/>
      <c r="H97" s="69"/>
      <c r="I97" s="69"/>
      <c r="J97" s="69"/>
      <c r="K97" s="69"/>
      <c r="L97" s="69"/>
      <c r="M97" s="183"/>
      <c r="N97" s="183"/>
      <c r="O97" s="69"/>
      <c r="P97" s="69"/>
      <c r="Q97" s="69"/>
    </row>
    <row r="98" spans="1:17" s="74" customFormat="1" ht="12.95" customHeight="1" x14ac:dyDescent="0.15">
      <c r="A98" s="69"/>
      <c r="B98" s="69"/>
      <c r="C98" s="69"/>
      <c r="D98" s="69"/>
      <c r="E98" s="69"/>
      <c r="F98" s="69"/>
      <c r="G98" s="69"/>
      <c r="H98" s="69"/>
      <c r="I98" s="69"/>
      <c r="J98" s="69"/>
      <c r="K98" s="69"/>
      <c r="L98" s="69"/>
      <c r="M98" s="95"/>
      <c r="N98" s="95"/>
      <c r="O98" s="4"/>
      <c r="P98" s="4"/>
      <c r="Q98" s="4"/>
    </row>
    <row r="99" spans="1:17" ht="18" customHeight="1" x14ac:dyDescent="0.15">
      <c r="A99" s="69"/>
      <c r="B99" s="69"/>
      <c r="C99" s="69"/>
      <c r="D99" s="69"/>
      <c r="E99" s="69"/>
      <c r="F99" s="69"/>
      <c r="G99" s="69"/>
      <c r="H99" s="69"/>
      <c r="I99" s="69"/>
      <c r="J99" s="69"/>
      <c r="K99" s="69"/>
      <c r="L99" s="69"/>
      <c r="M99" s="184"/>
      <c r="N99" s="184"/>
      <c r="O99" s="74"/>
      <c r="P99" s="74"/>
      <c r="Q99" s="74"/>
    </row>
    <row r="100" spans="1:17" ht="27" customHeight="1" x14ac:dyDescent="0.15">
      <c r="A100" s="69"/>
      <c r="B100" s="69"/>
      <c r="C100" s="69"/>
      <c r="D100" s="69"/>
      <c r="E100" s="69"/>
      <c r="F100" s="69"/>
      <c r="G100" s="69"/>
      <c r="H100" s="69"/>
      <c r="I100" s="69"/>
      <c r="J100" s="69"/>
      <c r="K100" s="69"/>
      <c r="L100" s="69"/>
    </row>
    <row r="101" spans="1:17" s="69" customFormat="1" ht="18" customHeight="1" x14ac:dyDescent="0.15">
      <c r="M101" s="185"/>
      <c r="N101" s="185"/>
      <c r="O101" s="72"/>
      <c r="P101" s="72"/>
      <c r="Q101" s="72"/>
    </row>
    <row r="102" spans="1:17" s="69" customFormat="1" ht="18" customHeight="1" x14ac:dyDescent="0.15">
      <c r="M102" s="183"/>
      <c r="N102" s="183"/>
    </row>
    <row r="103" spans="1:17" s="69" customFormat="1" ht="18" customHeight="1" x14ac:dyDescent="0.15">
      <c r="M103" s="183"/>
      <c r="N103" s="183"/>
    </row>
    <row r="104" spans="1:17" s="69" customFormat="1" ht="18" customHeight="1" x14ac:dyDescent="0.15">
      <c r="M104" s="183"/>
      <c r="N104" s="183"/>
    </row>
    <row r="105" spans="1:17" s="69" customFormat="1" ht="18" customHeight="1" x14ac:dyDescent="0.15">
      <c r="M105" s="183"/>
      <c r="N105" s="183"/>
    </row>
    <row r="106" spans="1:17" s="69" customFormat="1" ht="18" customHeight="1" x14ac:dyDescent="0.15">
      <c r="M106" s="183"/>
      <c r="N106" s="183"/>
    </row>
    <row r="107" spans="1:17" s="69" customFormat="1" ht="18" customHeight="1" x14ac:dyDescent="0.15">
      <c r="M107" s="183"/>
      <c r="N107" s="183"/>
    </row>
    <row r="108" spans="1:17" s="69" customFormat="1" ht="18" customHeight="1" x14ac:dyDescent="0.15">
      <c r="M108" s="183"/>
      <c r="N108" s="183"/>
    </row>
    <row r="109" spans="1:17" s="69" customFormat="1" ht="18" customHeight="1" x14ac:dyDescent="0.15">
      <c r="M109" s="183"/>
      <c r="N109" s="183"/>
    </row>
    <row r="110" spans="1:17" s="69" customFormat="1" ht="18" customHeight="1" x14ac:dyDescent="0.15">
      <c r="M110" s="183"/>
      <c r="N110" s="183"/>
    </row>
    <row r="111" spans="1:17" s="69" customFormat="1" ht="18" customHeight="1" x14ac:dyDescent="0.15">
      <c r="M111" s="183"/>
      <c r="N111" s="183"/>
    </row>
    <row r="112" spans="1:17" s="69" customFormat="1" ht="18" customHeight="1" x14ac:dyDescent="0.15">
      <c r="M112" s="183"/>
      <c r="N112" s="183"/>
    </row>
    <row r="113" spans="1:14" s="69" customFormat="1" ht="18" customHeight="1" x14ac:dyDescent="0.15">
      <c r="M113" s="183"/>
      <c r="N113" s="183"/>
    </row>
    <row r="114" spans="1:14" s="69" customFormat="1" ht="18" customHeight="1" x14ac:dyDescent="0.15">
      <c r="M114" s="183"/>
      <c r="N114" s="183"/>
    </row>
    <row r="115" spans="1:14" s="69" customFormat="1" ht="18" customHeight="1" x14ac:dyDescent="0.15">
      <c r="M115" s="183"/>
      <c r="N115" s="183"/>
    </row>
    <row r="116" spans="1:14" s="69" customFormat="1" ht="18" customHeight="1" x14ac:dyDescent="0.15">
      <c r="M116" s="183"/>
      <c r="N116" s="183"/>
    </row>
    <row r="117" spans="1:14" s="69" customFormat="1" ht="18" customHeight="1" x14ac:dyDescent="0.15">
      <c r="M117" s="183"/>
      <c r="N117" s="183"/>
    </row>
    <row r="118" spans="1:14" s="69" customFormat="1" ht="18" customHeight="1" x14ac:dyDescent="0.15">
      <c r="M118" s="183"/>
      <c r="N118" s="183"/>
    </row>
    <row r="119" spans="1:14" s="69" customFormat="1" ht="18" customHeight="1" x14ac:dyDescent="0.15">
      <c r="M119" s="183"/>
      <c r="N119" s="183"/>
    </row>
    <row r="120" spans="1:14" s="69" customFormat="1" ht="18" customHeight="1" x14ac:dyDescent="0.15">
      <c r="M120" s="183"/>
      <c r="N120" s="183"/>
    </row>
    <row r="121" spans="1:14" s="69" customFormat="1" ht="18" customHeight="1" x14ac:dyDescent="0.15">
      <c r="M121" s="183"/>
      <c r="N121" s="183"/>
    </row>
    <row r="122" spans="1:14" s="69" customFormat="1" ht="18" customHeight="1" x14ac:dyDescent="0.15">
      <c r="M122" s="183"/>
      <c r="N122" s="183"/>
    </row>
    <row r="123" spans="1:14" s="69" customFormat="1" ht="18" customHeight="1" x14ac:dyDescent="0.15">
      <c r="M123" s="183"/>
      <c r="N123" s="183"/>
    </row>
    <row r="124" spans="1:14" s="69" customFormat="1" ht="18" customHeight="1" x14ac:dyDescent="0.15">
      <c r="M124" s="183"/>
      <c r="N124" s="183"/>
    </row>
    <row r="125" spans="1:14" s="69" customFormat="1" ht="18" customHeight="1" x14ac:dyDescent="0.15">
      <c r="M125" s="183"/>
      <c r="N125" s="183"/>
    </row>
    <row r="126" spans="1:14" s="69" customFormat="1" ht="18" customHeight="1" x14ac:dyDescent="0.15">
      <c r="M126" s="183"/>
      <c r="N126" s="183"/>
    </row>
    <row r="127" spans="1:14" s="69" customFormat="1" ht="18" customHeight="1" x14ac:dyDescent="0.15">
      <c r="M127" s="183"/>
      <c r="N127" s="183"/>
    </row>
    <row r="128" spans="1:14" s="69" customFormat="1" ht="18" customHeight="1" x14ac:dyDescent="0.15">
      <c r="A128" s="4"/>
      <c r="B128" s="4"/>
      <c r="C128" s="4"/>
      <c r="D128" s="4"/>
      <c r="E128" s="4"/>
      <c r="F128" s="4"/>
      <c r="G128" s="4"/>
      <c r="H128" s="4"/>
      <c r="I128" s="4"/>
      <c r="J128" s="4"/>
      <c r="K128" s="4"/>
      <c r="L128" s="4"/>
      <c r="M128" s="183"/>
      <c r="N128" s="183"/>
    </row>
    <row r="129" spans="1:17" s="69" customFormat="1" ht="18" customHeight="1" x14ac:dyDescent="0.15">
      <c r="A129" s="74"/>
      <c r="B129" s="74"/>
      <c r="C129" s="74"/>
      <c r="D129" s="74"/>
      <c r="E129" s="74"/>
      <c r="F129" s="74"/>
      <c r="G129" s="74"/>
      <c r="H129" s="74"/>
      <c r="I129" s="74"/>
      <c r="J129" s="74"/>
      <c r="K129" s="74"/>
      <c r="L129" s="74"/>
      <c r="M129" s="183"/>
      <c r="N129" s="183"/>
    </row>
    <row r="130" spans="1:17" s="69" customFormat="1" ht="18" customHeight="1" x14ac:dyDescent="0.15">
      <c r="A130" s="72"/>
      <c r="B130" s="72"/>
      <c r="C130" s="72"/>
      <c r="D130" s="72"/>
      <c r="E130" s="72"/>
      <c r="F130" s="72"/>
      <c r="G130" s="72"/>
      <c r="H130" s="72"/>
      <c r="I130" s="72"/>
      <c r="J130" s="72"/>
      <c r="K130" s="72"/>
      <c r="L130" s="72"/>
      <c r="M130" s="183"/>
      <c r="N130" s="183"/>
    </row>
    <row r="131" spans="1:17" s="69" customFormat="1" ht="18" customHeight="1" x14ac:dyDescent="0.15">
      <c r="A131" s="72"/>
      <c r="B131" s="72"/>
      <c r="C131" s="72"/>
      <c r="D131" s="72"/>
      <c r="E131" s="72"/>
      <c r="F131" s="72"/>
      <c r="G131" s="72"/>
      <c r="H131" s="72"/>
      <c r="I131" s="72"/>
      <c r="J131" s="72"/>
      <c r="K131" s="72"/>
      <c r="L131" s="72"/>
      <c r="M131" s="183"/>
      <c r="N131" s="183"/>
    </row>
    <row r="132" spans="1:17" s="69" customFormat="1" ht="18" customHeight="1" x14ac:dyDescent="0.15">
      <c r="M132" s="183"/>
      <c r="N132" s="183"/>
    </row>
    <row r="133" spans="1:17" s="69" customFormat="1" ht="18" customHeight="1" x14ac:dyDescent="0.15">
      <c r="M133" s="183"/>
      <c r="N133" s="183"/>
    </row>
    <row r="134" spans="1:17" s="69" customFormat="1" ht="18" customHeight="1" x14ac:dyDescent="0.15">
      <c r="M134" s="183"/>
      <c r="N134" s="183"/>
    </row>
    <row r="135" spans="1:17" s="69" customFormat="1" ht="18" customHeight="1" x14ac:dyDescent="0.15">
      <c r="M135" s="183"/>
      <c r="N135" s="183"/>
    </row>
    <row r="136" spans="1:17" s="69" customFormat="1" ht="18" customHeight="1" x14ac:dyDescent="0.15">
      <c r="M136" s="183"/>
      <c r="N136" s="183"/>
    </row>
    <row r="137" spans="1:17" s="69" customFormat="1" ht="18" customHeight="1" x14ac:dyDescent="0.15">
      <c r="M137" s="183"/>
      <c r="N137" s="183"/>
    </row>
    <row r="138" spans="1:17" s="69" customFormat="1" ht="18" customHeight="1" x14ac:dyDescent="0.15">
      <c r="M138" s="183"/>
      <c r="N138" s="183"/>
    </row>
    <row r="139" spans="1:17" s="4" customFormat="1" ht="18" customHeight="1" x14ac:dyDescent="0.15">
      <c r="A139" s="69"/>
      <c r="B139" s="69"/>
      <c r="C139" s="69"/>
      <c r="D139" s="69"/>
      <c r="E139" s="69"/>
      <c r="F139" s="69"/>
      <c r="G139" s="69"/>
      <c r="H139" s="69"/>
      <c r="I139" s="69"/>
      <c r="J139" s="69"/>
      <c r="K139" s="69"/>
      <c r="L139" s="69"/>
      <c r="M139" s="183"/>
      <c r="N139" s="183"/>
      <c r="O139" s="69"/>
      <c r="P139" s="69"/>
      <c r="Q139" s="69"/>
    </row>
    <row r="140" spans="1:17" s="74" customFormat="1" ht="12.95" customHeight="1" x14ac:dyDescent="0.15">
      <c r="A140" s="69"/>
      <c r="B140" s="69"/>
      <c r="C140" s="69"/>
      <c r="D140" s="69"/>
      <c r="E140" s="69"/>
      <c r="F140" s="69"/>
      <c r="G140" s="69"/>
      <c r="H140" s="69"/>
      <c r="I140" s="69"/>
      <c r="J140" s="69"/>
      <c r="K140" s="69"/>
      <c r="L140" s="69"/>
      <c r="M140" s="95"/>
      <c r="N140" s="95"/>
      <c r="O140" s="4"/>
      <c r="P140" s="4"/>
      <c r="Q140" s="4"/>
    </row>
    <row r="141" spans="1:17" ht="18" customHeight="1" x14ac:dyDescent="0.15">
      <c r="A141" s="69"/>
      <c r="B141" s="69"/>
      <c r="C141" s="69"/>
      <c r="D141" s="69"/>
      <c r="E141" s="69"/>
      <c r="F141" s="69"/>
      <c r="G141" s="69"/>
      <c r="H141" s="69"/>
      <c r="I141" s="69"/>
      <c r="J141" s="69"/>
      <c r="K141" s="69"/>
      <c r="L141" s="69"/>
      <c r="M141" s="184"/>
      <c r="N141" s="184"/>
      <c r="O141" s="74"/>
      <c r="P141" s="74"/>
      <c r="Q141" s="74"/>
    </row>
    <row r="142" spans="1:17" ht="27" customHeight="1" x14ac:dyDescent="0.15">
      <c r="A142" s="69"/>
      <c r="B142" s="69"/>
      <c r="C142" s="69"/>
      <c r="D142" s="69"/>
      <c r="E142" s="69"/>
      <c r="F142" s="69"/>
      <c r="G142" s="69"/>
      <c r="H142" s="69"/>
      <c r="I142" s="69"/>
      <c r="J142" s="69"/>
      <c r="K142" s="69"/>
      <c r="L142" s="69"/>
    </row>
    <row r="143" spans="1:17" s="69" customFormat="1" ht="14.45" customHeight="1" x14ac:dyDescent="0.15">
      <c r="M143" s="185"/>
      <c r="N143" s="185"/>
      <c r="O143" s="72"/>
      <c r="P143" s="72"/>
      <c r="Q143" s="72"/>
    </row>
    <row r="144" spans="1:17" s="69" customFormat="1" ht="14.45" customHeight="1" x14ac:dyDescent="0.15">
      <c r="M144" s="183"/>
      <c r="N144" s="183"/>
    </row>
    <row r="145" spans="13:14" s="69" customFormat="1" ht="14.45" customHeight="1" x14ac:dyDescent="0.15">
      <c r="M145" s="183"/>
      <c r="N145" s="183"/>
    </row>
    <row r="146" spans="13:14" s="69" customFormat="1" ht="14.45" customHeight="1" x14ac:dyDescent="0.15">
      <c r="M146" s="183"/>
      <c r="N146" s="183"/>
    </row>
    <row r="147" spans="13:14" s="69" customFormat="1" ht="14.45" customHeight="1" x14ac:dyDescent="0.15">
      <c r="M147" s="183"/>
      <c r="N147" s="183"/>
    </row>
    <row r="148" spans="13:14" s="69" customFormat="1" ht="14.45" customHeight="1" x14ac:dyDescent="0.15">
      <c r="M148" s="183"/>
      <c r="N148" s="183"/>
    </row>
    <row r="149" spans="13:14" s="69" customFormat="1" ht="14.45" customHeight="1" x14ac:dyDescent="0.15">
      <c r="M149" s="183"/>
      <c r="N149" s="183"/>
    </row>
    <row r="150" spans="13:14" s="69" customFormat="1" ht="14.45" customHeight="1" x14ac:dyDescent="0.15">
      <c r="M150" s="183"/>
      <c r="N150" s="183"/>
    </row>
    <row r="151" spans="13:14" s="69" customFormat="1" ht="14.45" customHeight="1" x14ac:dyDescent="0.15">
      <c r="M151" s="183"/>
      <c r="N151" s="183"/>
    </row>
    <row r="152" spans="13:14" s="69" customFormat="1" ht="14.45" customHeight="1" x14ac:dyDescent="0.15">
      <c r="M152" s="183"/>
      <c r="N152" s="183"/>
    </row>
    <row r="153" spans="13:14" s="69" customFormat="1" ht="14.45" customHeight="1" x14ac:dyDescent="0.15">
      <c r="M153" s="183"/>
      <c r="N153" s="183"/>
    </row>
    <row r="154" spans="13:14" s="69" customFormat="1" ht="14.45" customHeight="1" x14ac:dyDescent="0.15">
      <c r="M154" s="183"/>
      <c r="N154" s="183"/>
    </row>
    <row r="155" spans="13:14" s="69" customFormat="1" ht="14.45" customHeight="1" x14ac:dyDescent="0.15">
      <c r="M155" s="183"/>
      <c r="N155" s="183"/>
    </row>
    <row r="156" spans="13:14" s="69" customFormat="1" ht="14.45" customHeight="1" x14ac:dyDescent="0.15">
      <c r="M156" s="183"/>
      <c r="N156" s="183"/>
    </row>
    <row r="157" spans="13:14" s="69" customFormat="1" ht="14.45" customHeight="1" x14ac:dyDescent="0.15">
      <c r="M157" s="183"/>
      <c r="N157" s="183"/>
    </row>
    <row r="158" spans="13:14" s="69" customFormat="1" ht="14.45" customHeight="1" x14ac:dyDescent="0.15">
      <c r="M158" s="183"/>
      <c r="N158" s="183"/>
    </row>
    <row r="159" spans="13:14" s="69" customFormat="1" ht="14.45" customHeight="1" x14ac:dyDescent="0.15">
      <c r="M159" s="183"/>
      <c r="N159" s="183"/>
    </row>
    <row r="160" spans="13:14" s="69" customFormat="1" ht="14.45" customHeight="1" x14ac:dyDescent="0.15">
      <c r="M160" s="183"/>
      <c r="N160" s="183"/>
    </row>
    <row r="161" spans="13:14" s="69" customFormat="1" ht="14.45" customHeight="1" x14ac:dyDescent="0.15">
      <c r="M161" s="183"/>
      <c r="N161" s="183"/>
    </row>
    <row r="162" spans="13:14" s="69" customFormat="1" ht="14.45" customHeight="1" x14ac:dyDescent="0.15">
      <c r="M162" s="183"/>
      <c r="N162" s="183"/>
    </row>
    <row r="163" spans="13:14" s="69" customFormat="1" ht="14.45" customHeight="1" x14ac:dyDescent="0.15">
      <c r="M163" s="183"/>
      <c r="N163" s="183"/>
    </row>
    <row r="164" spans="13:14" s="69" customFormat="1" ht="14.45" customHeight="1" x14ac:dyDescent="0.15">
      <c r="M164" s="183"/>
      <c r="N164" s="183"/>
    </row>
    <row r="165" spans="13:14" s="69" customFormat="1" ht="14.45" customHeight="1" x14ac:dyDescent="0.15">
      <c r="M165" s="183"/>
      <c r="N165" s="183"/>
    </row>
    <row r="166" spans="13:14" s="69" customFormat="1" ht="14.45" customHeight="1" x14ac:dyDescent="0.15">
      <c r="M166" s="183"/>
      <c r="N166" s="183"/>
    </row>
    <row r="167" spans="13:14" s="69" customFormat="1" ht="14.45" customHeight="1" x14ac:dyDescent="0.15">
      <c r="M167" s="183"/>
      <c r="N167" s="183"/>
    </row>
    <row r="168" spans="13:14" s="69" customFormat="1" ht="14.45" customHeight="1" x14ac:dyDescent="0.15">
      <c r="M168" s="183"/>
      <c r="N168" s="183"/>
    </row>
    <row r="169" spans="13:14" s="69" customFormat="1" ht="14.45" customHeight="1" x14ac:dyDescent="0.15">
      <c r="M169" s="183"/>
      <c r="N169" s="183"/>
    </row>
    <row r="170" spans="13:14" s="69" customFormat="1" ht="14.45" customHeight="1" x14ac:dyDescent="0.15">
      <c r="M170" s="183"/>
      <c r="N170" s="183"/>
    </row>
    <row r="171" spans="13:14" s="69" customFormat="1" ht="14.45" customHeight="1" x14ac:dyDescent="0.15">
      <c r="M171" s="183"/>
      <c r="N171" s="183"/>
    </row>
    <row r="172" spans="13:14" s="69" customFormat="1" ht="14.45" customHeight="1" x14ac:dyDescent="0.15">
      <c r="M172" s="183"/>
      <c r="N172" s="183"/>
    </row>
    <row r="173" spans="13:14" s="69" customFormat="1" ht="14.45" customHeight="1" x14ac:dyDescent="0.15">
      <c r="M173" s="183"/>
      <c r="N173" s="183"/>
    </row>
    <row r="174" spans="13:14" s="69" customFormat="1" ht="14.45" customHeight="1" x14ac:dyDescent="0.15">
      <c r="M174" s="183"/>
      <c r="N174" s="183"/>
    </row>
    <row r="175" spans="13:14" s="69" customFormat="1" ht="14.45" customHeight="1" x14ac:dyDescent="0.15">
      <c r="M175" s="183"/>
      <c r="N175" s="183"/>
    </row>
    <row r="176" spans="13:14" s="69" customFormat="1" ht="14.45" customHeight="1" x14ac:dyDescent="0.15">
      <c r="M176" s="183"/>
      <c r="N176" s="183"/>
    </row>
    <row r="177" spans="1:14" s="69" customFormat="1" ht="14.45" customHeight="1" x14ac:dyDescent="0.15">
      <c r="M177" s="183"/>
      <c r="N177" s="183"/>
    </row>
    <row r="178" spans="1:14" s="69" customFormat="1" ht="14.45" customHeight="1" x14ac:dyDescent="0.15">
      <c r="M178" s="183"/>
      <c r="N178" s="183"/>
    </row>
    <row r="179" spans="1:14" s="69" customFormat="1" ht="14.45" customHeight="1" x14ac:dyDescent="0.15">
      <c r="M179" s="183"/>
      <c r="N179" s="183"/>
    </row>
    <row r="180" spans="1:14" s="69" customFormat="1" ht="14.45" customHeight="1" x14ac:dyDescent="0.15">
      <c r="M180" s="183"/>
      <c r="N180" s="183"/>
    </row>
    <row r="181" spans="1:14" s="69" customFormat="1" ht="14.45" customHeight="1" x14ac:dyDescent="0.15">
      <c r="M181" s="183"/>
      <c r="N181" s="183"/>
    </row>
    <row r="182" spans="1:14" s="69" customFormat="1" ht="14.45" customHeight="1" x14ac:dyDescent="0.15">
      <c r="A182" s="4"/>
      <c r="B182" s="4"/>
      <c r="C182" s="4"/>
      <c r="D182" s="4"/>
      <c r="E182" s="4"/>
      <c r="F182" s="4"/>
      <c r="G182" s="4"/>
      <c r="H182" s="4"/>
      <c r="I182" s="4"/>
      <c r="J182" s="4"/>
      <c r="K182" s="4"/>
      <c r="L182" s="4"/>
      <c r="M182" s="183"/>
      <c r="N182" s="183"/>
    </row>
    <row r="183" spans="1:14" s="69" customFormat="1" ht="14.45" customHeight="1" x14ac:dyDescent="0.15">
      <c r="A183" s="74"/>
      <c r="B183" s="74"/>
      <c r="C183" s="74"/>
      <c r="D183" s="74"/>
      <c r="E183" s="74"/>
      <c r="F183" s="74"/>
      <c r="G183" s="74"/>
      <c r="H183" s="74"/>
      <c r="I183" s="74"/>
      <c r="J183" s="74"/>
      <c r="K183" s="74"/>
      <c r="L183" s="74"/>
      <c r="M183" s="183"/>
      <c r="N183" s="183"/>
    </row>
    <row r="184" spans="1:14" s="69" customFormat="1" ht="14.45" customHeight="1" x14ac:dyDescent="0.15">
      <c r="A184" s="72"/>
      <c r="B184" s="72"/>
      <c r="C184" s="72"/>
      <c r="D184" s="72"/>
      <c r="E184" s="72"/>
      <c r="F184" s="72"/>
      <c r="G184" s="72"/>
      <c r="H184" s="72"/>
      <c r="I184" s="72"/>
      <c r="J184" s="72"/>
      <c r="K184" s="72"/>
      <c r="L184" s="72"/>
      <c r="M184" s="183"/>
      <c r="N184" s="183"/>
    </row>
    <row r="185" spans="1:14" s="69" customFormat="1" ht="14.45" customHeight="1" x14ac:dyDescent="0.15">
      <c r="A185" s="72"/>
      <c r="B185" s="72"/>
      <c r="C185" s="72"/>
      <c r="D185" s="72"/>
      <c r="E185" s="72"/>
      <c r="F185" s="72"/>
      <c r="G185" s="72"/>
      <c r="H185" s="72"/>
      <c r="I185" s="72"/>
      <c r="J185" s="72"/>
      <c r="K185" s="72"/>
      <c r="L185" s="72"/>
      <c r="M185" s="183"/>
      <c r="N185" s="183"/>
    </row>
    <row r="186" spans="1:14" s="69" customFormat="1" ht="14.45" customHeight="1" x14ac:dyDescent="0.15">
      <c r="M186" s="183"/>
      <c r="N186" s="183"/>
    </row>
    <row r="187" spans="1:14" s="69" customFormat="1" ht="14.45" customHeight="1" x14ac:dyDescent="0.15">
      <c r="M187" s="183"/>
      <c r="N187" s="183"/>
    </row>
    <row r="188" spans="1:14" s="69" customFormat="1" ht="14.45" customHeight="1" x14ac:dyDescent="0.15">
      <c r="M188" s="183"/>
      <c r="N188" s="183"/>
    </row>
    <row r="189" spans="1:14" s="69" customFormat="1" ht="14.45" customHeight="1" x14ac:dyDescent="0.15">
      <c r="M189" s="183"/>
      <c r="N189" s="183"/>
    </row>
    <row r="190" spans="1:14" s="69" customFormat="1" ht="14.45" customHeight="1" x14ac:dyDescent="0.15">
      <c r="M190" s="183"/>
      <c r="N190" s="183"/>
    </row>
    <row r="191" spans="1:14" s="69" customFormat="1" ht="14.45" customHeight="1" x14ac:dyDescent="0.15">
      <c r="M191" s="183"/>
      <c r="N191" s="183"/>
    </row>
    <row r="192" spans="1:14" s="69" customFormat="1" ht="14.45" customHeight="1" x14ac:dyDescent="0.15">
      <c r="M192" s="183"/>
      <c r="N192" s="183"/>
    </row>
    <row r="193" spans="1:17" s="4" customFormat="1" ht="14.45" customHeight="1" x14ac:dyDescent="0.15">
      <c r="A193" s="69"/>
      <c r="B193" s="69"/>
      <c r="C193" s="69"/>
      <c r="D193" s="69"/>
      <c r="E193" s="69"/>
      <c r="F193" s="69"/>
      <c r="G193" s="69"/>
      <c r="H193" s="69"/>
      <c r="I193" s="69"/>
      <c r="J193" s="69"/>
      <c r="K193" s="69"/>
      <c r="L193" s="69"/>
      <c r="M193" s="183"/>
      <c r="N193" s="183"/>
      <c r="O193" s="69"/>
      <c r="P193" s="69"/>
      <c r="Q193" s="69"/>
    </row>
    <row r="194" spans="1:17" s="74" customFormat="1" ht="12.95" customHeight="1" x14ac:dyDescent="0.15">
      <c r="A194" s="69"/>
      <c r="B194" s="69"/>
      <c r="C194" s="69"/>
      <c r="D194" s="69"/>
      <c r="E194" s="69"/>
      <c r="F194" s="69"/>
      <c r="G194" s="69"/>
      <c r="H194" s="69"/>
      <c r="I194" s="69"/>
      <c r="J194" s="69"/>
      <c r="K194" s="69"/>
      <c r="L194" s="69"/>
      <c r="M194" s="95"/>
      <c r="N194" s="95"/>
      <c r="O194" s="4"/>
      <c r="P194" s="4"/>
      <c r="Q194" s="4"/>
    </row>
    <row r="195" spans="1:17" ht="18" customHeight="1" x14ac:dyDescent="0.15">
      <c r="A195" s="69"/>
      <c r="B195" s="69"/>
      <c r="C195" s="69"/>
      <c r="D195" s="69"/>
      <c r="E195" s="69"/>
      <c r="F195" s="69"/>
      <c r="G195" s="69"/>
      <c r="H195" s="69"/>
      <c r="I195" s="69"/>
      <c r="J195" s="69"/>
      <c r="K195" s="69"/>
      <c r="L195" s="69"/>
      <c r="M195" s="184"/>
      <c r="N195" s="184"/>
      <c r="O195" s="74"/>
      <c r="P195" s="74"/>
      <c r="Q195" s="74"/>
    </row>
    <row r="196" spans="1:17" ht="27" customHeight="1" x14ac:dyDescent="0.15">
      <c r="A196" s="69"/>
      <c r="B196" s="69"/>
      <c r="C196" s="69"/>
      <c r="D196" s="69"/>
      <c r="E196" s="69"/>
      <c r="F196" s="69"/>
      <c r="G196" s="69"/>
      <c r="H196" s="69"/>
      <c r="I196" s="69"/>
      <c r="J196" s="69"/>
      <c r="K196" s="69"/>
      <c r="L196" s="69"/>
    </row>
    <row r="197" spans="1:17" s="69" customFormat="1" ht="13.5" customHeight="1" x14ac:dyDescent="0.15">
      <c r="M197" s="185"/>
      <c r="N197" s="185"/>
      <c r="O197" s="72"/>
      <c r="P197" s="72"/>
      <c r="Q197" s="72"/>
    </row>
    <row r="198" spans="1:17" s="69" customFormat="1" ht="13.5" customHeight="1" x14ac:dyDescent="0.15">
      <c r="M198" s="183"/>
      <c r="N198" s="183"/>
    </row>
    <row r="199" spans="1:17" s="69" customFormat="1" ht="13.5" customHeight="1" x14ac:dyDescent="0.15">
      <c r="M199" s="183"/>
      <c r="N199" s="183"/>
    </row>
    <row r="200" spans="1:17" s="69" customFormat="1" ht="13.5" customHeight="1" x14ac:dyDescent="0.15">
      <c r="M200" s="183"/>
      <c r="N200" s="183"/>
    </row>
    <row r="201" spans="1:17" s="69" customFormat="1" ht="13.5" customHeight="1" x14ac:dyDescent="0.15">
      <c r="M201" s="183"/>
      <c r="N201" s="183"/>
    </row>
    <row r="202" spans="1:17" s="69" customFormat="1" ht="13.5" customHeight="1" x14ac:dyDescent="0.15">
      <c r="M202" s="183"/>
      <c r="N202" s="183"/>
    </row>
    <row r="203" spans="1:17" s="69" customFormat="1" ht="13.5" customHeight="1" x14ac:dyDescent="0.15">
      <c r="M203" s="183"/>
      <c r="N203" s="183"/>
    </row>
    <row r="204" spans="1:17" s="69" customFormat="1" ht="13.5" customHeight="1" x14ac:dyDescent="0.15">
      <c r="M204" s="183"/>
      <c r="N204" s="183"/>
    </row>
    <row r="205" spans="1:17" s="69" customFormat="1" ht="13.5" customHeight="1" x14ac:dyDescent="0.15">
      <c r="M205" s="183"/>
      <c r="N205" s="183"/>
    </row>
    <row r="206" spans="1:17" s="69" customFormat="1" ht="13.5" customHeight="1" x14ac:dyDescent="0.15">
      <c r="M206" s="183"/>
      <c r="N206" s="183"/>
    </row>
    <row r="207" spans="1:17" s="69" customFormat="1" ht="13.5" customHeight="1" x14ac:dyDescent="0.15">
      <c r="M207" s="183"/>
      <c r="N207" s="183"/>
    </row>
    <row r="208" spans="1:17" s="69" customFormat="1" ht="13.5" customHeight="1" x14ac:dyDescent="0.15">
      <c r="M208" s="183"/>
      <c r="N208" s="183"/>
    </row>
    <row r="209" spans="13:14" s="69" customFormat="1" ht="13.5" customHeight="1" x14ac:dyDescent="0.15">
      <c r="M209" s="183"/>
      <c r="N209" s="183"/>
    </row>
    <row r="210" spans="13:14" s="69" customFormat="1" ht="13.5" customHeight="1" x14ac:dyDescent="0.15">
      <c r="M210" s="183"/>
      <c r="N210" s="183"/>
    </row>
    <row r="211" spans="13:14" s="69" customFormat="1" ht="13.5" customHeight="1" x14ac:dyDescent="0.15">
      <c r="M211" s="183"/>
      <c r="N211" s="183"/>
    </row>
    <row r="212" spans="13:14" s="69" customFormat="1" ht="13.5" customHeight="1" x14ac:dyDescent="0.15">
      <c r="M212" s="183"/>
      <c r="N212" s="183"/>
    </row>
    <row r="213" spans="13:14" s="69" customFormat="1" ht="13.5" customHeight="1" x14ac:dyDescent="0.15">
      <c r="M213" s="183"/>
      <c r="N213" s="183"/>
    </row>
    <row r="214" spans="13:14" s="69" customFormat="1" ht="13.5" customHeight="1" x14ac:dyDescent="0.15">
      <c r="M214" s="183"/>
      <c r="N214" s="183"/>
    </row>
    <row r="215" spans="13:14" s="69" customFormat="1" ht="13.5" customHeight="1" x14ac:dyDescent="0.15">
      <c r="M215" s="183"/>
      <c r="N215" s="183"/>
    </row>
    <row r="216" spans="13:14" s="69" customFormat="1" ht="13.5" customHeight="1" x14ac:dyDescent="0.15">
      <c r="M216" s="183"/>
      <c r="N216" s="183"/>
    </row>
    <row r="217" spans="13:14" s="69" customFormat="1" ht="13.5" customHeight="1" x14ac:dyDescent="0.15">
      <c r="M217" s="183"/>
      <c r="N217" s="183"/>
    </row>
    <row r="218" spans="13:14" s="69" customFormat="1" ht="13.5" customHeight="1" x14ac:dyDescent="0.15">
      <c r="M218" s="183"/>
      <c r="N218" s="183"/>
    </row>
    <row r="219" spans="13:14" s="69" customFormat="1" ht="13.5" customHeight="1" x14ac:dyDescent="0.15">
      <c r="M219" s="183"/>
      <c r="N219" s="183"/>
    </row>
    <row r="220" spans="13:14" s="69" customFormat="1" ht="13.5" customHeight="1" x14ac:dyDescent="0.15">
      <c r="M220" s="183"/>
      <c r="N220" s="183"/>
    </row>
    <row r="221" spans="13:14" s="69" customFormat="1" ht="13.5" customHeight="1" x14ac:dyDescent="0.15">
      <c r="M221" s="183"/>
      <c r="N221" s="183"/>
    </row>
    <row r="222" spans="13:14" s="69" customFormat="1" ht="13.5" customHeight="1" x14ac:dyDescent="0.15">
      <c r="M222" s="183"/>
      <c r="N222" s="183"/>
    </row>
    <row r="223" spans="13:14" s="69" customFormat="1" ht="13.5" customHeight="1" x14ac:dyDescent="0.15">
      <c r="M223" s="183"/>
      <c r="N223" s="183"/>
    </row>
    <row r="224" spans="13:14" s="69" customFormat="1" ht="13.5" customHeight="1" x14ac:dyDescent="0.15">
      <c r="M224" s="183"/>
      <c r="N224" s="183"/>
    </row>
    <row r="225" spans="13:14" s="69" customFormat="1" ht="13.5" customHeight="1" x14ac:dyDescent="0.15">
      <c r="M225" s="183"/>
      <c r="N225" s="183"/>
    </row>
    <row r="226" spans="13:14" s="69" customFormat="1" ht="13.5" customHeight="1" x14ac:dyDescent="0.15">
      <c r="M226" s="183"/>
      <c r="N226" s="183"/>
    </row>
    <row r="227" spans="13:14" s="69" customFormat="1" ht="13.5" customHeight="1" x14ac:dyDescent="0.15">
      <c r="M227" s="183"/>
      <c r="N227" s="183"/>
    </row>
    <row r="228" spans="13:14" s="69" customFormat="1" ht="13.5" customHeight="1" x14ac:dyDescent="0.15">
      <c r="M228" s="183"/>
      <c r="N228" s="183"/>
    </row>
    <row r="229" spans="13:14" s="69" customFormat="1" ht="13.5" customHeight="1" x14ac:dyDescent="0.15">
      <c r="M229" s="183"/>
      <c r="N229" s="183"/>
    </row>
    <row r="230" spans="13:14" s="69" customFormat="1" ht="13.5" customHeight="1" x14ac:dyDescent="0.15">
      <c r="M230" s="183"/>
      <c r="N230" s="183"/>
    </row>
    <row r="231" spans="13:14" s="69" customFormat="1" ht="13.5" customHeight="1" x14ac:dyDescent="0.15">
      <c r="M231" s="183"/>
      <c r="N231" s="183"/>
    </row>
    <row r="232" spans="13:14" s="69" customFormat="1" ht="13.5" customHeight="1" x14ac:dyDescent="0.15">
      <c r="M232" s="183"/>
      <c r="N232" s="183"/>
    </row>
    <row r="233" spans="13:14" s="69" customFormat="1" ht="13.5" customHeight="1" x14ac:dyDescent="0.15">
      <c r="M233" s="183"/>
      <c r="N233" s="183"/>
    </row>
    <row r="234" spans="13:14" s="69" customFormat="1" ht="13.5" customHeight="1" x14ac:dyDescent="0.15">
      <c r="M234" s="183"/>
      <c r="N234" s="183"/>
    </row>
    <row r="235" spans="13:14" s="69" customFormat="1" ht="13.5" customHeight="1" x14ac:dyDescent="0.15">
      <c r="M235" s="183"/>
      <c r="N235" s="183"/>
    </row>
    <row r="236" spans="13:14" s="69" customFormat="1" ht="13.5" customHeight="1" x14ac:dyDescent="0.15">
      <c r="M236" s="183"/>
      <c r="N236" s="183"/>
    </row>
    <row r="237" spans="13:14" s="69" customFormat="1" ht="13.5" customHeight="1" x14ac:dyDescent="0.15">
      <c r="M237" s="183"/>
      <c r="N237" s="183"/>
    </row>
    <row r="238" spans="13:14" s="69" customFormat="1" ht="13.5" customHeight="1" x14ac:dyDescent="0.15">
      <c r="M238" s="183"/>
      <c r="N238" s="183"/>
    </row>
    <row r="239" spans="13:14" s="69" customFormat="1" ht="13.5" customHeight="1" x14ac:dyDescent="0.15">
      <c r="M239" s="183"/>
      <c r="N239" s="183"/>
    </row>
    <row r="240" spans="13:14" s="69" customFormat="1" ht="13.5" customHeight="1" x14ac:dyDescent="0.15">
      <c r="M240" s="183"/>
      <c r="N240" s="183"/>
    </row>
    <row r="241" spans="1:17" s="69" customFormat="1" ht="13.5" customHeight="1" x14ac:dyDescent="0.15">
      <c r="C241" s="7"/>
      <c r="D241" s="7"/>
      <c r="E241" s="7"/>
      <c r="F241" s="7"/>
      <c r="G241" s="7"/>
      <c r="H241" s="7"/>
      <c r="I241" s="7"/>
      <c r="M241" s="183"/>
      <c r="N241" s="183"/>
    </row>
    <row r="242" spans="1:17" s="69" customFormat="1" ht="13.5" customHeight="1" x14ac:dyDescent="0.15">
      <c r="A242" s="75"/>
      <c r="B242" s="75"/>
      <c r="C242" s="75"/>
      <c r="D242" s="75"/>
      <c r="E242" s="75"/>
      <c r="F242" s="75"/>
      <c r="G242" s="75"/>
      <c r="H242" s="75"/>
      <c r="I242" s="75"/>
      <c r="J242" s="75"/>
      <c r="K242" s="75"/>
      <c r="L242" s="186"/>
      <c r="M242" s="183"/>
      <c r="N242" s="183"/>
    </row>
    <row r="243" spans="1:17" s="69" customFormat="1" ht="13.5" customHeight="1" x14ac:dyDescent="0.15">
      <c r="A243" s="72"/>
      <c r="B243" s="72"/>
      <c r="C243" s="72"/>
      <c r="D243" s="72"/>
      <c r="E243" s="72"/>
      <c r="F243" s="72"/>
      <c r="G243" s="72"/>
      <c r="H243" s="72"/>
      <c r="I243" s="72"/>
      <c r="J243" s="72"/>
      <c r="K243" s="72"/>
      <c r="L243" s="72"/>
      <c r="M243" s="183"/>
      <c r="N243" s="183"/>
    </row>
    <row r="244" spans="1:17" s="69" customFormat="1" ht="13.5" customHeight="1" x14ac:dyDescent="0.15">
      <c r="A244" s="76"/>
      <c r="B244" s="76"/>
      <c r="C244" s="76"/>
      <c r="D244" s="76"/>
      <c r="E244" s="76"/>
      <c r="F244" s="76"/>
      <c r="G244" s="76"/>
      <c r="H244" s="76"/>
      <c r="I244" s="76"/>
      <c r="J244" s="76"/>
      <c r="K244" s="76"/>
      <c r="L244" s="68"/>
      <c r="M244" s="183"/>
      <c r="N244" s="183"/>
    </row>
    <row r="245" spans="1:17" s="69" customFormat="1" ht="13.5" customHeight="1" x14ac:dyDescent="0.15">
      <c r="A245" s="76"/>
      <c r="B245" s="76"/>
      <c r="C245" s="76"/>
      <c r="D245" s="76"/>
      <c r="E245" s="76"/>
      <c r="F245" s="76"/>
      <c r="G245" s="76"/>
      <c r="H245" s="76"/>
      <c r="I245" s="76"/>
      <c r="J245" s="76"/>
      <c r="K245" s="76"/>
      <c r="L245" s="68"/>
      <c r="M245" s="183"/>
      <c r="N245" s="183"/>
    </row>
    <row r="246" spans="1:17" s="69" customFormat="1" ht="13.5" customHeight="1" x14ac:dyDescent="0.15">
      <c r="A246" s="76"/>
      <c r="B246" s="76"/>
      <c r="C246" s="76"/>
      <c r="D246" s="76"/>
      <c r="E246" s="76"/>
      <c r="F246" s="76"/>
      <c r="G246" s="76"/>
      <c r="H246" s="76"/>
      <c r="I246" s="76"/>
      <c r="J246" s="76"/>
      <c r="K246" s="76"/>
      <c r="L246" s="68"/>
      <c r="M246" s="183"/>
      <c r="N246" s="183"/>
    </row>
    <row r="247" spans="1:17" s="69" customFormat="1" ht="13.5" customHeight="1" x14ac:dyDescent="0.15">
      <c r="A247" s="76"/>
      <c r="B247" s="76"/>
      <c r="C247" s="76"/>
      <c r="D247" s="76"/>
      <c r="E247" s="76"/>
      <c r="F247" s="76"/>
      <c r="G247" s="76"/>
      <c r="H247" s="76"/>
      <c r="I247" s="76"/>
      <c r="J247" s="76"/>
      <c r="K247" s="76"/>
      <c r="L247" s="68"/>
      <c r="M247" s="183"/>
      <c r="N247" s="183"/>
    </row>
    <row r="248" spans="1:17" s="69" customFormat="1" ht="13.5" customHeight="1" x14ac:dyDescent="0.15">
      <c r="A248" s="76"/>
      <c r="B248" s="76"/>
      <c r="C248" s="76"/>
      <c r="D248" s="76"/>
      <c r="E248" s="76"/>
      <c r="F248" s="76"/>
      <c r="G248" s="76"/>
      <c r="H248" s="76"/>
      <c r="I248" s="76"/>
      <c r="J248" s="76"/>
      <c r="K248" s="76"/>
      <c r="L248" s="68"/>
      <c r="M248" s="183"/>
      <c r="N248" s="183"/>
    </row>
    <row r="249" spans="1:17" s="69" customFormat="1" ht="13.5" customHeight="1" x14ac:dyDescent="0.15">
      <c r="A249" s="76"/>
      <c r="B249" s="76"/>
      <c r="C249" s="76"/>
      <c r="D249" s="76"/>
      <c r="E249" s="76"/>
      <c r="F249" s="76"/>
      <c r="G249" s="76"/>
      <c r="H249" s="76"/>
      <c r="I249" s="76"/>
      <c r="J249" s="76"/>
      <c r="K249" s="76"/>
      <c r="L249" s="68"/>
      <c r="M249" s="183"/>
      <c r="N249" s="183"/>
    </row>
    <row r="250" spans="1:17" s="69" customFormat="1" ht="13.5" customHeight="1" x14ac:dyDescent="0.15">
      <c r="A250" s="76"/>
      <c r="B250" s="76"/>
      <c r="C250" s="76"/>
      <c r="D250" s="76"/>
      <c r="E250" s="76"/>
      <c r="F250" s="76"/>
      <c r="G250" s="76"/>
      <c r="H250" s="76"/>
      <c r="I250" s="76"/>
      <c r="J250" s="76"/>
      <c r="K250" s="76"/>
      <c r="L250" s="7"/>
      <c r="M250" s="183"/>
      <c r="N250" s="183"/>
    </row>
    <row r="251" spans="1:17" s="69" customFormat="1" ht="13.5" customHeight="1" x14ac:dyDescent="0.15">
      <c r="A251" s="76"/>
      <c r="B251" s="76"/>
      <c r="C251" s="76"/>
      <c r="D251" s="76"/>
      <c r="E251" s="76"/>
      <c r="F251" s="76"/>
      <c r="G251" s="76"/>
      <c r="H251" s="76"/>
      <c r="I251" s="76"/>
      <c r="J251" s="76"/>
      <c r="K251" s="76"/>
      <c r="L251" s="7"/>
      <c r="M251" s="183"/>
      <c r="N251" s="183"/>
    </row>
    <row r="252" spans="1:17" s="69" customFormat="1" ht="13.5" customHeight="1" x14ac:dyDescent="0.15">
      <c r="A252" s="76"/>
      <c r="B252" s="76"/>
      <c r="C252" s="76"/>
      <c r="D252" s="76"/>
      <c r="E252" s="76"/>
      <c r="F252" s="76"/>
      <c r="G252" s="76"/>
      <c r="H252" s="76"/>
      <c r="I252" s="76"/>
      <c r="J252" s="76"/>
      <c r="K252" s="76"/>
      <c r="L252" s="68"/>
      <c r="M252" s="183"/>
      <c r="N252" s="183"/>
    </row>
    <row r="253" spans="1:17" s="75" customFormat="1" ht="13.5" customHeight="1" x14ac:dyDescent="0.15">
      <c r="A253" s="76"/>
      <c r="B253" s="76"/>
      <c r="C253" s="76"/>
      <c r="D253" s="76"/>
      <c r="E253" s="76"/>
      <c r="F253" s="76"/>
      <c r="G253" s="76"/>
      <c r="H253" s="76"/>
      <c r="I253" s="76"/>
      <c r="J253" s="76"/>
      <c r="K253" s="76"/>
      <c r="L253" s="68"/>
      <c r="M253" s="183"/>
      <c r="N253" s="183"/>
      <c r="O253" s="69"/>
      <c r="P253" s="69"/>
      <c r="Q253" s="69"/>
    </row>
    <row r="254" spans="1:17" ht="15" customHeight="1" x14ac:dyDescent="0.15">
      <c r="A254" s="68"/>
      <c r="B254" s="68"/>
      <c r="C254" s="68"/>
      <c r="D254" s="68"/>
      <c r="E254" s="68"/>
      <c r="F254" s="68"/>
      <c r="G254" s="68"/>
      <c r="H254" s="68"/>
      <c r="I254" s="68"/>
      <c r="J254" s="68"/>
      <c r="K254" s="68"/>
      <c r="L254" s="68"/>
      <c r="M254" s="187"/>
      <c r="N254" s="187"/>
      <c r="O254" s="186"/>
      <c r="P254" s="186"/>
      <c r="Q254" s="186"/>
    </row>
    <row r="255" spans="1:17" s="68" customFormat="1" ht="18" customHeight="1" x14ac:dyDescent="0.15">
      <c r="A255" s="69"/>
      <c r="B255" s="69"/>
      <c r="C255" s="69"/>
      <c r="D255" s="69"/>
      <c r="E255" s="69"/>
      <c r="F255" s="69"/>
      <c r="G255" s="69"/>
      <c r="H255" s="69"/>
      <c r="I255" s="69"/>
      <c r="J255" s="69"/>
      <c r="K255" s="69"/>
      <c r="L255" s="7"/>
      <c r="M255" s="185"/>
      <c r="N255" s="185"/>
      <c r="O255" s="72"/>
      <c r="P255" s="72"/>
      <c r="Q255" s="72"/>
    </row>
    <row r="256" spans="1:17" s="68" customFormat="1" ht="18" customHeight="1" x14ac:dyDescent="0.15">
      <c r="A256" s="69"/>
      <c r="B256" s="69"/>
      <c r="C256" s="69"/>
      <c r="D256" s="69"/>
      <c r="E256" s="69"/>
      <c r="F256" s="69"/>
      <c r="G256" s="69"/>
      <c r="H256" s="69"/>
      <c r="I256" s="69"/>
      <c r="J256" s="69"/>
      <c r="K256" s="69"/>
      <c r="L256" s="69"/>
      <c r="M256" s="188"/>
      <c r="N256" s="188"/>
    </row>
    <row r="257" spans="1:17" s="68" customFormat="1" ht="18" customHeight="1" x14ac:dyDescent="0.15">
      <c r="A257" s="69"/>
      <c r="B257" s="69"/>
      <c r="C257" s="69"/>
      <c r="D257" s="69"/>
      <c r="E257" s="69"/>
      <c r="F257" s="69"/>
      <c r="G257" s="69"/>
      <c r="H257" s="69"/>
      <c r="I257" s="69"/>
      <c r="J257" s="69"/>
      <c r="K257" s="69"/>
      <c r="L257" s="69"/>
      <c r="M257" s="188"/>
      <c r="N257" s="188"/>
    </row>
    <row r="258" spans="1:17" s="68" customFormat="1" ht="18" customHeight="1" x14ac:dyDescent="0.15">
      <c r="A258" s="69"/>
      <c r="B258" s="69"/>
      <c r="C258" s="69"/>
      <c r="D258" s="69"/>
      <c r="E258" s="69"/>
      <c r="F258" s="69"/>
      <c r="G258" s="69"/>
      <c r="H258" s="69"/>
      <c r="I258" s="69"/>
      <c r="J258" s="69"/>
      <c r="K258" s="69"/>
      <c r="L258" s="69"/>
      <c r="M258" s="188"/>
      <c r="N258" s="188"/>
    </row>
    <row r="259" spans="1:17" s="68" customFormat="1" ht="18" customHeight="1" x14ac:dyDescent="0.15">
      <c r="A259" s="69"/>
      <c r="B259" s="69"/>
      <c r="C259" s="69"/>
      <c r="D259" s="69"/>
      <c r="E259" s="69"/>
      <c r="F259" s="69"/>
      <c r="G259" s="69"/>
      <c r="H259" s="69"/>
      <c r="I259" s="69"/>
      <c r="J259" s="69"/>
      <c r="K259" s="69"/>
      <c r="L259" s="69"/>
      <c r="M259" s="188"/>
      <c r="N259" s="188"/>
    </row>
    <row r="260" spans="1:17" s="68" customFormat="1" ht="18" customHeight="1" x14ac:dyDescent="0.15">
      <c r="A260" s="69"/>
      <c r="B260" s="69"/>
      <c r="C260" s="69"/>
      <c r="D260" s="69"/>
      <c r="E260" s="69"/>
      <c r="F260" s="69"/>
      <c r="G260" s="69"/>
      <c r="H260" s="69"/>
      <c r="I260" s="69"/>
      <c r="J260" s="69"/>
      <c r="K260" s="69"/>
      <c r="L260" s="69"/>
      <c r="M260" s="188"/>
      <c r="N260" s="188"/>
    </row>
    <row r="261" spans="1:17" s="69" customFormat="1" ht="18" customHeight="1" x14ac:dyDescent="0.15">
      <c r="M261" s="188"/>
      <c r="N261" s="188"/>
      <c r="O261" s="68"/>
      <c r="P261" s="68"/>
      <c r="Q261" s="68"/>
    </row>
    <row r="262" spans="1:17" s="69" customFormat="1" ht="18" customHeight="1" x14ac:dyDescent="0.15">
      <c r="M262" s="189"/>
      <c r="N262" s="189"/>
      <c r="O262" s="190"/>
      <c r="P262" s="7"/>
      <c r="Q262" s="7"/>
    </row>
    <row r="263" spans="1:17" s="68" customFormat="1" ht="18" customHeight="1" x14ac:dyDescent="0.15">
      <c r="A263" s="69"/>
      <c r="B263" s="69"/>
      <c r="C263" s="69"/>
      <c r="D263" s="69"/>
      <c r="E263" s="69"/>
      <c r="F263" s="69"/>
      <c r="G263" s="69"/>
      <c r="H263" s="69"/>
      <c r="I263" s="69"/>
      <c r="J263" s="69"/>
      <c r="K263" s="69"/>
      <c r="L263" s="69"/>
      <c r="M263" s="189"/>
      <c r="N263" s="189"/>
      <c r="O263" s="190"/>
      <c r="P263" s="7"/>
      <c r="Q263" s="7"/>
    </row>
    <row r="264" spans="1:17" s="68" customFormat="1" ht="18" customHeight="1" x14ac:dyDescent="0.15">
      <c r="A264" s="69"/>
      <c r="B264" s="69"/>
      <c r="C264" s="69"/>
      <c r="D264" s="69"/>
      <c r="E264" s="69"/>
      <c r="F264" s="69"/>
      <c r="G264" s="69"/>
      <c r="H264" s="69"/>
      <c r="I264" s="69"/>
      <c r="J264" s="69"/>
      <c r="K264" s="69"/>
      <c r="L264" s="69"/>
      <c r="M264" s="188"/>
      <c r="N264" s="188"/>
    </row>
    <row r="265" spans="1:17" s="68" customFormat="1" ht="18" customHeight="1" x14ac:dyDescent="0.15">
      <c r="A265" s="69"/>
      <c r="B265" s="69"/>
      <c r="C265" s="69"/>
      <c r="D265" s="69"/>
      <c r="E265" s="69"/>
      <c r="F265" s="69"/>
      <c r="G265" s="69"/>
      <c r="H265" s="69"/>
      <c r="I265" s="69"/>
      <c r="J265" s="69"/>
      <c r="K265" s="69"/>
      <c r="L265" s="69"/>
      <c r="M265" s="188"/>
      <c r="N265" s="188"/>
    </row>
    <row r="266" spans="1:17" s="69" customFormat="1" ht="18" customHeight="1" x14ac:dyDescent="0.15">
      <c r="M266" s="188"/>
      <c r="N266" s="188"/>
      <c r="O266" s="68"/>
      <c r="P266" s="68"/>
      <c r="Q266" s="68"/>
    </row>
    <row r="267" spans="1:17" s="69" customFormat="1" ht="15" customHeight="1" x14ac:dyDescent="0.15">
      <c r="M267" s="191"/>
      <c r="N267" s="191"/>
      <c r="O267" s="7"/>
      <c r="P267" s="7"/>
      <c r="Q267" s="7"/>
    </row>
    <row r="268" spans="1:17" s="69" customFormat="1" ht="15" customHeight="1" x14ac:dyDescent="0.15">
      <c r="M268" s="191"/>
      <c r="N268" s="191"/>
      <c r="O268" s="7"/>
      <c r="P268" s="7"/>
      <c r="Q268" s="7"/>
    </row>
    <row r="269" spans="1:17" s="69" customFormat="1" ht="15" customHeight="1" x14ac:dyDescent="0.15">
      <c r="L269" s="7"/>
      <c r="M269" s="191"/>
      <c r="N269" s="191"/>
      <c r="O269" s="7"/>
      <c r="P269" s="7"/>
      <c r="Q269" s="7"/>
    </row>
    <row r="270" spans="1:17" s="69" customFormat="1" ht="15" customHeight="1" x14ac:dyDescent="0.15">
      <c r="L270" s="7"/>
      <c r="M270" s="191"/>
      <c r="N270" s="191"/>
      <c r="O270" s="7"/>
      <c r="P270" s="7"/>
      <c r="Q270" s="7"/>
    </row>
    <row r="271" spans="1:17" s="69" customFormat="1" ht="15" customHeight="1" x14ac:dyDescent="0.15">
      <c r="L271" s="7"/>
      <c r="M271" s="191"/>
      <c r="N271" s="191"/>
      <c r="O271" s="7"/>
      <c r="P271" s="7"/>
      <c r="Q271" s="7"/>
    </row>
    <row r="272" spans="1:17" s="69" customFormat="1" ht="15" customHeight="1" x14ac:dyDescent="0.15">
      <c r="L272" s="7"/>
      <c r="M272" s="191"/>
      <c r="N272" s="191"/>
      <c r="O272" s="7"/>
      <c r="P272" s="7"/>
      <c r="Q272" s="7"/>
    </row>
    <row r="273" spans="1:17" s="69" customFormat="1" ht="15" customHeight="1" x14ac:dyDescent="0.15">
      <c r="L273" s="7"/>
      <c r="M273" s="191"/>
      <c r="N273" s="191"/>
      <c r="O273" s="7"/>
      <c r="P273" s="7"/>
      <c r="Q273" s="7"/>
    </row>
    <row r="274" spans="1:17" s="69" customFormat="1" ht="15" customHeight="1" x14ac:dyDescent="0.15">
      <c r="L274" s="7"/>
      <c r="M274" s="189"/>
      <c r="N274" s="189"/>
      <c r="O274" s="190"/>
      <c r="P274" s="7"/>
      <c r="Q274" s="7"/>
    </row>
    <row r="275" spans="1:17" s="69" customFormat="1" ht="15" customHeight="1" x14ac:dyDescent="0.15">
      <c r="L275" s="7"/>
      <c r="M275" s="189"/>
      <c r="N275" s="189"/>
      <c r="O275" s="190"/>
      <c r="P275" s="7"/>
      <c r="Q275" s="7"/>
    </row>
    <row r="276" spans="1:17" s="69" customFormat="1" ht="15" customHeight="1" x14ac:dyDescent="0.15">
      <c r="L276" s="7"/>
      <c r="M276" s="189"/>
      <c r="N276" s="189"/>
      <c r="O276" s="190"/>
      <c r="P276" s="7"/>
      <c r="Q276" s="7"/>
    </row>
    <row r="277" spans="1:17" s="69" customFormat="1" ht="15" customHeight="1" x14ac:dyDescent="0.15">
      <c r="L277" s="7"/>
      <c r="M277" s="191"/>
      <c r="N277" s="191"/>
      <c r="O277" s="7"/>
      <c r="P277" s="7"/>
      <c r="Q277" s="7"/>
    </row>
    <row r="278" spans="1:17" s="69" customFormat="1" ht="15" customHeight="1" x14ac:dyDescent="0.15">
      <c r="L278" s="7"/>
      <c r="M278" s="189"/>
      <c r="N278" s="189"/>
      <c r="O278" s="190"/>
      <c r="P278" s="7"/>
      <c r="Q278" s="7"/>
    </row>
    <row r="279" spans="1:17" s="69" customFormat="1" ht="15" customHeight="1" x14ac:dyDescent="0.15">
      <c r="L279" s="7"/>
      <c r="M279" s="189"/>
      <c r="N279" s="189"/>
      <c r="O279" s="190"/>
      <c r="P279" s="7"/>
      <c r="Q279" s="7"/>
    </row>
    <row r="280" spans="1:17" s="69" customFormat="1" ht="15" customHeight="1" x14ac:dyDescent="0.15">
      <c r="L280" s="7"/>
      <c r="M280" s="189"/>
      <c r="N280" s="189"/>
      <c r="O280" s="190"/>
      <c r="P280" s="7"/>
      <c r="Q280" s="7"/>
    </row>
    <row r="281" spans="1:17" s="69" customFormat="1" ht="15" customHeight="1" x14ac:dyDescent="0.15">
      <c r="L281" s="7"/>
      <c r="M281" s="189"/>
      <c r="N281" s="189"/>
      <c r="O281" s="190"/>
      <c r="P281" s="7"/>
      <c r="Q281" s="7"/>
    </row>
    <row r="282" spans="1:17" s="69" customFormat="1" ht="15" customHeight="1" x14ac:dyDescent="0.15">
      <c r="G282" s="72"/>
      <c r="H282" s="72"/>
      <c r="I282" s="72"/>
      <c r="J282" s="72"/>
      <c r="K282" s="72"/>
      <c r="L282" s="7"/>
      <c r="M282" s="189"/>
      <c r="N282" s="189"/>
      <c r="O282" s="190"/>
      <c r="P282" s="7"/>
      <c r="Q282" s="7"/>
    </row>
    <row r="283" spans="1:17" s="69" customFormat="1" ht="15" customHeight="1" x14ac:dyDescent="0.15">
      <c r="A283" s="72"/>
      <c r="B283" s="72"/>
      <c r="C283" s="72"/>
      <c r="D283" s="72"/>
      <c r="E283" s="72"/>
      <c r="F283" s="72"/>
      <c r="G283" s="72"/>
      <c r="H283" s="72"/>
      <c r="I283" s="72"/>
      <c r="J283" s="72"/>
      <c r="K283" s="72"/>
      <c r="L283" s="72"/>
      <c r="M283" s="189"/>
      <c r="N283" s="189"/>
      <c r="O283" s="190"/>
      <c r="P283" s="7"/>
      <c r="Q283" s="7"/>
    </row>
    <row r="284" spans="1:17" s="69" customFormat="1" ht="15" customHeight="1" x14ac:dyDescent="0.15">
      <c r="A284" s="72"/>
      <c r="B284" s="72"/>
      <c r="C284" s="72"/>
      <c r="D284" s="72"/>
      <c r="E284" s="72"/>
      <c r="F284" s="72"/>
      <c r="G284" s="72"/>
      <c r="H284" s="72"/>
      <c r="I284" s="72"/>
      <c r="J284" s="72"/>
      <c r="K284" s="72"/>
      <c r="L284" s="72"/>
      <c r="M284" s="189"/>
      <c r="N284" s="189"/>
      <c r="O284" s="190"/>
      <c r="P284" s="7"/>
      <c r="Q284" s="7"/>
    </row>
    <row r="285" spans="1:17" s="69" customFormat="1" ht="15" customHeight="1" x14ac:dyDescent="0.15">
      <c r="A285" s="72"/>
      <c r="B285" s="72"/>
      <c r="C285" s="72"/>
      <c r="D285" s="72"/>
      <c r="E285" s="72"/>
      <c r="F285" s="72"/>
      <c r="G285" s="72"/>
      <c r="H285" s="72"/>
      <c r="I285" s="72"/>
      <c r="J285" s="72"/>
      <c r="K285" s="72"/>
      <c r="L285" s="72"/>
      <c r="M285" s="189"/>
      <c r="N285" s="189"/>
      <c r="O285" s="190"/>
      <c r="P285" s="7"/>
      <c r="Q285" s="7"/>
    </row>
    <row r="286" spans="1:17" s="69" customFormat="1" ht="15" customHeight="1" x14ac:dyDescent="0.15">
      <c r="A286" s="72"/>
      <c r="B286" s="72"/>
      <c r="C286" s="72"/>
      <c r="D286" s="72"/>
      <c r="E286" s="72"/>
      <c r="F286" s="72"/>
      <c r="G286" s="72"/>
      <c r="H286" s="72"/>
      <c r="I286" s="72"/>
      <c r="J286" s="72"/>
      <c r="K286" s="72"/>
      <c r="L286" s="72"/>
      <c r="M286" s="189"/>
      <c r="N286" s="189"/>
      <c r="O286" s="190"/>
      <c r="P286" s="7"/>
      <c r="Q286" s="7"/>
    </row>
    <row r="287" spans="1:17" s="69" customFormat="1" ht="15" customHeight="1" x14ac:dyDescent="0.15">
      <c r="A287" s="72"/>
      <c r="B287" s="72"/>
      <c r="C287" s="72"/>
      <c r="D287" s="72"/>
      <c r="E287" s="72"/>
      <c r="F287" s="72"/>
      <c r="G287" s="72"/>
      <c r="H287" s="72"/>
      <c r="I287" s="72"/>
      <c r="J287" s="72"/>
      <c r="K287" s="72"/>
      <c r="L287" s="72"/>
      <c r="M287" s="189"/>
      <c r="N287" s="189"/>
      <c r="O287" s="190"/>
      <c r="P287" s="7"/>
      <c r="Q287" s="7"/>
    </row>
    <row r="288" spans="1:17" s="69" customFormat="1" ht="15" customHeight="1" x14ac:dyDescent="0.15">
      <c r="A288" s="72"/>
      <c r="B288" s="72"/>
      <c r="C288" s="72"/>
      <c r="D288" s="72"/>
      <c r="E288" s="72"/>
      <c r="F288" s="72"/>
      <c r="G288" s="72"/>
      <c r="H288" s="72"/>
      <c r="I288" s="72"/>
      <c r="J288" s="72"/>
      <c r="K288" s="72"/>
      <c r="L288" s="72"/>
      <c r="M288" s="189"/>
      <c r="N288" s="189"/>
      <c r="O288" s="190"/>
      <c r="P288" s="7"/>
      <c r="Q288" s="7"/>
    </row>
    <row r="289" spans="1:17" s="69" customFormat="1" ht="15" customHeight="1" x14ac:dyDescent="0.15">
      <c r="A289" s="72"/>
      <c r="B289" s="72"/>
      <c r="C289" s="72"/>
      <c r="D289" s="72"/>
      <c r="E289" s="72"/>
      <c r="F289" s="72"/>
      <c r="G289" s="72"/>
      <c r="H289" s="72"/>
      <c r="I289" s="72"/>
      <c r="J289" s="72"/>
      <c r="K289" s="72"/>
      <c r="L289" s="72"/>
      <c r="M289" s="189"/>
      <c r="N289" s="189"/>
      <c r="O289" s="190"/>
      <c r="P289" s="7"/>
      <c r="Q289" s="7"/>
    </row>
    <row r="290" spans="1:17" s="69" customFormat="1" ht="15" customHeight="1" x14ac:dyDescent="0.15">
      <c r="A290" s="72"/>
      <c r="B290" s="72"/>
      <c r="C290" s="72"/>
      <c r="D290" s="72"/>
      <c r="E290" s="72"/>
      <c r="F290" s="72"/>
      <c r="G290" s="72"/>
      <c r="H290" s="72"/>
      <c r="I290" s="72"/>
      <c r="J290" s="72"/>
      <c r="K290" s="72"/>
      <c r="L290" s="72"/>
      <c r="M290" s="189"/>
      <c r="N290" s="189"/>
      <c r="O290" s="190"/>
      <c r="P290" s="7"/>
      <c r="Q290" s="7"/>
    </row>
    <row r="291" spans="1:17" s="69" customFormat="1" ht="15" customHeight="1" x14ac:dyDescent="0.15">
      <c r="A291" s="72"/>
      <c r="B291" s="72"/>
      <c r="C291" s="72"/>
      <c r="D291" s="72"/>
      <c r="E291" s="72"/>
      <c r="F291" s="72"/>
      <c r="G291" s="72"/>
      <c r="H291" s="72"/>
      <c r="I291" s="72"/>
      <c r="J291" s="72"/>
      <c r="K291" s="72"/>
      <c r="L291" s="72"/>
      <c r="M291" s="189"/>
      <c r="N291" s="189"/>
      <c r="O291" s="190"/>
      <c r="P291" s="7"/>
      <c r="Q291" s="7"/>
    </row>
    <row r="292" spans="1:17" s="69" customFormat="1" ht="15" customHeight="1" x14ac:dyDescent="0.15">
      <c r="A292" s="72"/>
      <c r="B292" s="72"/>
      <c r="C292" s="72"/>
      <c r="D292" s="72"/>
      <c r="E292" s="72"/>
      <c r="F292" s="72"/>
      <c r="G292" s="72"/>
      <c r="H292" s="72"/>
      <c r="I292" s="72"/>
      <c r="J292" s="72"/>
      <c r="K292" s="72"/>
      <c r="L292" s="72"/>
      <c r="M292" s="189"/>
      <c r="N292" s="189"/>
      <c r="O292" s="190"/>
      <c r="P292" s="7"/>
      <c r="Q292" s="7"/>
    </row>
    <row r="293" spans="1:17" s="69" customFormat="1" ht="15" customHeight="1" x14ac:dyDescent="0.15">
      <c r="A293" s="72"/>
      <c r="B293" s="72"/>
      <c r="C293" s="72"/>
      <c r="D293" s="72"/>
      <c r="E293" s="72"/>
      <c r="F293" s="72"/>
      <c r="G293" s="72"/>
      <c r="H293" s="72"/>
      <c r="I293" s="72"/>
      <c r="J293" s="72"/>
      <c r="K293" s="72"/>
      <c r="L293" s="72"/>
      <c r="M293" s="189"/>
      <c r="N293" s="189"/>
      <c r="O293" s="190"/>
      <c r="P293" s="7"/>
      <c r="Q293" s="7"/>
    </row>
    <row r="294" spans="1:17" ht="18" customHeight="1" x14ac:dyDescent="0.15">
      <c r="M294" s="189"/>
      <c r="N294" s="189"/>
      <c r="O294" s="190"/>
      <c r="P294" s="7"/>
      <c r="Q294" s="7"/>
    </row>
  </sheetData>
  <mergeCells count="41">
    <mergeCell ref="A1:N1"/>
    <mergeCell ref="A2:N2"/>
    <mergeCell ref="A3:N3"/>
    <mergeCell ref="A4:N4"/>
    <mergeCell ref="A6:L6"/>
    <mergeCell ref="M6:N6"/>
    <mergeCell ref="M18:N18"/>
    <mergeCell ref="M7:N7"/>
    <mergeCell ref="M8:N8"/>
    <mergeCell ref="M9:N9"/>
    <mergeCell ref="M10:N10"/>
    <mergeCell ref="M11:N11"/>
    <mergeCell ref="M12:N12"/>
    <mergeCell ref="M13:N13"/>
    <mergeCell ref="M14:N14"/>
    <mergeCell ref="M15:N15"/>
    <mergeCell ref="M16:N16"/>
    <mergeCell ref="M17:N17"/>
    <mergeCell ref="M30:N30"/>
    <mergeCell ref="M19:N19"/>
    <mergeCell ref="M20:N20"/>
    <mergeCell ref="M21:N21"/>
    <mergeCell ref="M22:N22"/>
    <mergeCell ref="M23:N23"/>
    <mergeCell ref="M24:N24"/>
    <mergeCell ref="M25:N25"/>
    <mergeCell ref="M26:N26"/>
    <mergeCell ref="M27:N27"/>
    <mergeCell ref="M28:N28"/>
    <mergeCell ref="M29:N29"/>
    <mergeCell ref="M31:N31"/>
    <mergeCell ref="M38:N38"/>
    <mergeCell ref="M39:N39"/>
    <mergeCell ref="M41:N41"/>
    <mergeCell ref="M32:N32"/>
    <mergeCell ref="M33:N33"/>
    <mergeCell ref="M34:N34"/>
    <mergeCell ref="M35:N35"/>
    <mergeCell ref="M36:N36"/>
    <mergeCell ref="M37:N37"/>
    <mergeCell ref="M40:N40"/>
  </mergeCells>
  <phoneticPr fontId="3"/>
  <printOptions horizontalCentered="1"/>
  <pageMargins left="0" right="0" top="0.51181102362204722" bottom="0.59055118110236227" header="0.35433070866141736" footer="0.31496062992125984"/>
  <pageSetup paperSize="9" scale="122" orientation="portrait" cellComments="asDisplayed" r:id="rId1"/>
  <headerFooter alignWithMargins="0"/>
  <rowBreaks count="2" manualBreakCount="2">
    <brk id="138" max="16383" man="1"/>
    <brk id="19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92"/>
  <sheetViews>
    <sheetView showGridLines="0" view="pageBreakPreview" zoomScale="70" zoomScaleNormal="115" zoomScaleSheetLayoutView="70" workbookViewId="0">
      <selection activeCell="U73" sqref="U73"/>
    </sheetView>
  </sheetViews>
  <sheetFormatPr defaultColWidth="9" defaultRowHeight="18" customHeight="1" x14ac:dyDescent="0.15"/>
  <cols>
    <col min="1" max="1" width="1.125" style="72" customWidth="1"/>
    <col min="2" max="2" width="0.875" style="192" customWidth="1"/>
    <col min="3" max="3" width="3.875" style="72" customWidth="1"/>
    <col min="4" max="9" width="2" style="72" customWidth="1"/>
    <col min="10" max="10" width="8.875" style="72" customWidth="1"/>
    <col min="11" max="11" width="7.125" style="72" customWidth="1"/>
    <col min="12" max="12" width="10.5" style="72" customWidth="1"/>
    <col min="13" max="14" width="15" style="72" customWidth="1"/>
    <col min="15" max="15" width="1" style="72" customWidth="1"/>
    <col min="16" max="16384" width="9" style="72"/>
  </cols>
  <sheetData>
    <row r="1" spans="1:15" ht="18" customHeight="1" x14ac:dyDescent="0.15">
      <c r="B1" s="165" t="s">
        <v>174</v>
      </c>
      <c r="C1" s="165"/>
      <c r="D1" s="165"/>
      <c r="E1" s="165"/>
      <c r="F1" s="165"/>
      <c r="G1" s="165"/>
      <c r="H1" s="165"/>
      <c r="I1" s="165"/>
      <c r="J1" s="165"/>
      <c r="K1" s="165"/>
      <c r="L1" s="165"/>
      <c r="M1" s="165"/>
      <c r="N1" s="165"/>
      <c r="O1" s="165"/>
    </row>
    <row r="2" spans="1:15" ht="18.75" customHeight="1" x14ac:dyDescent="0.2">
      <c r="A2" s="167"/>
      <c r="B2" s="166" t="s">
        <v>173</v>
      </c>
      <c r="C2" s="166"/>
      <c r="D2" s="166"/>
      <c r="E2" s="166"/>
      <c r="F2" s="166"/>
      <c r="G2" s="166"/>
      <c r="H2" s="166"/>
      <c r="I2" s="166"/>
      <c r="J2" s="166"/>
      <c r="K2" s="166"/>
      <c r="L2" s="166"/>
      <c r="M2" s="166"/>
      <c r="N2" s="166"/>
      <c r="O2" s="166"/>
    </row>
    <row r="3" spans="1:15" ht="14.45" customHeight="1" x14ac:dyDescent="0.2">
      <c r="A3" s="79"/>
      <c r="C3" s="79"/>
      <c r="D3" s="193"/>
      <c r="E3" s="193"/>
      <c r="F3" s="193"/>
      <c r="G3" s="193"/>
      <c r="H3" s="193"/>
      <c r="I3" s="193"/>
      <c r="J3" s="193"/>
      <c r="K3" s="193"/>
      <c r="L3" s="193"/>
      <c r="M3" s="193"/>
      <c r="N3" s="193"/>
    </row>
    <row r="4" spans="1:15" ht="14.45" customHeight="1" x14ac:dyDescent="0.2">
      <c r="A4" s="79"/>
      <c r="C4" s="79"/>
      <c r="D4" s="193"/>
      <c r="E4" s="193"/>
      <c r="F4" s="193"/>
      <c r="G4" s="193"/>
      <c r="H4" s="193"/>
      <c r="I4" s="193"/>
      <c r="J4" s="193"/>
      <c r="K4" s="193"/>
      <c r="L4" s="193"/>
      <c r="M4" s="193"/>
      <c r="N4" s="193"/>
    </row>
    <row r="5" spans="1:15" ht="15.75" customHeight="1" thickBot="1" x14ac:dyDescent="0.25">
      <c r="A5" s="79"/>
      <c r="C5" s="79"/>
      <c r="D5" s="167"/>
      <c r="E5" s="167"/>
      <c r="F5" s="167"/>
      <c r="G5" s="167"/>
      <c r="H5" s="167"/>
      <c r="I5" s="167"/>
      <c r="J5" s="170"/>
      <c r="K5" s="167"/>
      <c r="L5" s="194"/>
      <c r="M5" s="167"/>
      <c r="N5" s="195" t="s">
        <v>176</v>
      </c>
    </row>
    <row r="6" spans="1:15" ht="12.75" customHeight="1" x14ac:dyDescent="0.15">
      <c r="C6" s="80"/>
      <c r="D6" s="196"/>
      <c r="E6" s="196"/>
      <c r="F6" s="196"/>
      <c r="G6" s="196"/>
      <c r="H6" s="196"/>
      <c r="I6" s="196"/>
      <c r="J6" s="197"/>
      <c r="K6" s="198" t="s">
        <v>89</v>
      </c>
      <c r="L6" s="196"/>
      <c r="M6" s="199"/>
      <c r="N6" s="200"/>
    </row>
    <row r="7" spans="1:15" ht="29.25" customHeight="1" thickBot="1" x14ac:dyDescent="0.2">
      <c r="C7" s="81"/>
      <c r="D7" s="201"/>
      <c r="E7" s="201"/>
      <c r="F7" s="201"/>
      <c r="G7" s="201"/>
      <c r="H7" s="201"/>
      <c r="I7" s="201"/>
      <c r="J7" s="202"/>
      <c r="K7" s="203"/>
      <c r="L7" s="201"/>
      <c r="M7" s="204" t="s">
        <v>90</v>
      </c>
      <c r="N7" s="205" t="s">
        <v>91</v>
      </c>
    </row>
    <row r="8" spans="1:15" ht="15.95" customHeight="1" x14ac:dyDescent="0.15">
      <c r="A8" s="74"/>
      <c r="C8" s="91" t="s">
        <v>164</v>
      </c>
      <c r="D8" s="77"/>
      <c r="E8" s="78"/>
      <c r="F8" s="78"/>
      <c r="G8" s="78"/>
      <c r="H8" s="78"/>
      <c r="I8" s="78"/>
      <c r="J8" s="37"/>
      <c r="K8" s="206">
        <f>SUM(M8:N8)</f>
        <v>1500105954</v>
      </c>
      <c r="L8" s="207"/>
      <c r="M8" s="208">
        <v>1645882761</v>
      </c>
      <c r="N8" s="209">
        <v>-145776807</v>
      </c>
    </row>
    <row r="9" spans="1:15" ht="15.95" customHeight="1" x14ac:dyDescent="0.15">
      <c r="A9" s="74"/>
      <c r="C9" s="84"/>
      <c r="D9" s="20" t="s">
        <v>92</v>
      </c>
      <c r="E9" s="21"/>
      <c r="F9" s="21"/>
      <c r="G9" s="21"/>
      <c r="H9" s="21"/>
      <c r="I9" s="21"/>
      <c r="J9" s="23"/>
      <c r="K9" s="210">
        <v>-285592660</v>
      </c>
      <c r="L9" s="211"/>
      <c r="M9" s="212"/>
      <c r="N9" s="213">
        <f>K9</f>
        <v>-285592660</v>
      </c>
    </row>
    <row r="10" spans="1:15" ht="15.95" customHeight="1" x14ac:dyDescent="0.15">
      <c r="C10" s="85"/>
      <c r="D10" s="22" t="s">
        <v>93</v>
      </c>
      <c r="E10" s="23"/>
      <c r="F10" s="23"/>
      <c r="G10" s="23"/>
      <c r="H10" s="23"/>
      <c r="I10" s="23"/>
      <c r="J10" s="23"/>
      <c r="K10" s="214"/>
      <c r="L10" s="215">
        <f>SUM(K11:L12)</f>
        <v>261160512</v>
      </c>
      <c r="M10" s="212"/>
      <c r="N10" s="213">
        <f>SUM(N11:N12)</f>
        <v>261160512</v>
      </c>
    </row>
    <row r="11" spans="1:15" s="69" customFormat="1" ht="15.95" customHeight="1" x14ac:dyDescent="0.15">
      <c r="A11" s="72"/>
      <c r="C11" s="85"/>
      <c r="D11" s="22"/>
      <c r="E11" s="24" t="s">
        <v>94</v>
      </c>
      <c r="F11" s="24"/>
      <c r="G11" s="24"/>
      <c r="H11" s="24"/>
      <c r="I11" s="24"/>
      <c r="J11" s="22"/>
      <c r="K11" s="120">
        <v>260920512</v>
      </c>
      <c r="L11" s="216"/>
      <c r="M11" s="212"/>
      <c r="N11" s="213">
        <f>K11</f>
        <v>260920512</v>
      </c>
    </row>
    <row r="12" spans="1:15" s="69" customFormat="1" ht="15.95" customHeight="1" x14ac:dyDescent="0.15">
      <c r="A12" s="72"/>
      <c r="C12" s="217"/>
      <c r="D12" s="25"/>
      <c r="E12" s="25" t="s">
        <v>95</v>
      </c>
      <c r="F12" s="25"/>
      <c r="G12" s="25"/>
      <c r="H12" s="25"/>
      <c r="I12" s="25"/>
      <c r="J12" s="26"/>
      <c r="K12" s="120">
        <v>240000</v>
      </c>
      <c r="L12" s="216"/>
      <c r="M12" s="218"/>
      <c r="N12" s="219">
        <f>K12</f>
        <v>240000</v>
      </c>
    </row>
    <row r="13" spans="1:15" s="69" customFormat="1" ht="15.95" customHeight="1" x14ac:dyDescent="0.15">
      <c r="C13" s="82"/>
      <c r="D13" s="27" t="s">
        <v>96</v>
      </c>
      <c r="E13" s="28"/>
      <c r="F13" s="28"/>
      <c r="G13" s="29"/>
      <c r="H13" s="29"/>
      <c r="I13" s="29"/>
      <c r="J13" s="30"/>
      <c r="K13" s="220">
        <f>SUM(K9,K11:L12)</f>
        <v>-24432148</v>
      </c>
      <c r="L13" s="221"/>
      <c r="M13" s="222"/>
      <c r="N13" s="223">
        <f>SUM(N9:N10)</f>
        <v>-24432148</v>
      </c>
    </row>
    <row r="14" spans="1:15" s="69" customFormat="1" ht="15.95" customHeight="1" x14ac:dyDescent="0.15">
      <c r="C14" s="83"/>
      <c r="D14" s="31" t="s">
        <v>97</v>
      </c>
      <c r="E14" s="31"/>
      <c r="F14" s="31"/>
      <c r="G14" s="24"/>
      <c r="H14" s="24"/>
      <c r="I14" s="24"/>
      <c r="J14" s="22"/>
      <c r="K14" s="224"/>
      <c r="L14" s="225"/>
      <c r="M14" s="96">
        <f>SUM(M15:M18)</f>
        <v>-41132262</v>
      </c>
      <c r="N14" s="213">
        <f>SUM(N15:N18)</f>
        <v>41132262</v>
      </c>
    </row>
    <row r="15" spans="1:15" s="69" customFormat="1" ht="15.95" customHeight="1" x14ac:dyDescent="0.15">
      <c r="C15" s="226"/>
      <c r="D15" s="31"/>
      <c r="E15" s="31" t="s">
        <v>98</v>
      </c>
      <c r="F15" s="24"/>
      <c r="G15" s="24"/>
      <c r="H15" s="24"/>
      <c r="I15" s="24"/>
      <c r="J15" s="22"/>
      <c r="K15" s="224"/>
      <c r="L15" s="225"/>
      <c r="M15" s="96">
        <v>0</v>
      </c>
      <c r="N15" s="213">
        <f>-M15</f>
        <v>0</v>
      </c>
    </row>
    <row r="16" spans="1:15" s="69" customFormat="1" ht="15.95" customHeight="1" x14ac:dyDescent="0.15">
      <c r="C16" s="226"/>
      <c r="D16" s="31"/>
      <c r="E16" s="31" t="s">
        <v>99</v>
      </c>
      <c r="F16" s="31"/>
      <c r="G16" s="24"/>
      <c r="H16" s="24"/>
      <c r="I16" s="24"/>
      <c r="J16" s="22"/>
      <c r="K16" s="224"/>
      <c r="L16" s="225"/>
      <c r="M16" s="96">
        <v>-25831472</v>
      </c>
      <c r="N16" s="213">
        <f>-M16</f>
        <v>25831472</v>
      </c>
    </row>
    <row r="17" spans="3:19" s="69" customFormat="1" ht="15.95" customHeight="1" x14ac:dyDescent="0.15">
      <c r="C17" s="226"/>
      <c r="D17" s="31"/>
      <c r="E17" s="31" t="s">
        <v>100</v>
      </c>
      <c r="F17" s="31"/>
      <c r="G17" s="24"/>
      <c r="H17" s="24"/>
      <c r="I17" s="24"/>
      <c r="J17" s="22"/>
      <c r="K17" s="224"/>
      <c r="L17" s="225"/>
      <c r="M17" s="96">
        <v>928210</v>
      </c>
      <c r="N17" s="213">
        <f>-M17</f>
        <v>-928210</v>
      </c>
    </row>
    <row r="18" spans="3:19" s="69" customFormat="1" ht="15.95" customHeight="1" x14ac:dyDescent="0.15">
      <c r="C18" s="226"/>
      <c r="D18" s="31"/>
      <c r="E18" s="31" t="s">
        <v>101</v>
      </c>
      <c r="F18" s="31"/>
      <c r="G18" s="24"/>
      <c r="H18" s="32"/>
      <c r="I18" s="24"/>
      <c r="J18" s="22"/>
      <c r="K18" s="224"/>
      <c r="L18" s="225"/>
      <c r="M18" s="96">
        <v>-16229000</v>
      </c>
      <c r="N18" s="213">
        <f>-M18</f>
        <v>16229000</v>
      </c>
    </row>
    <row r="19" spans="3:19" s="69" customFormat="1" ht="15.95" customHeight="1" x14ac:dyDescent="0.15">
      <c r="C19" s="226"/>
      <c r="D19" s="31" t="s">
        <v>102</v>
      </c>
      <c r="E19" s="33"/>
      <c r="F19" s="33"/>
      <c r="G19" s="33"/>
      <c r="H19" s="33"/>
      <c r="I19" s="33"/>
      <c r="J19" s="23"/>
      <c r="K19" s="120">
        <v>0</v>
      </c>
      <c r="L19" s="216"/>
      <c r="M19" s="96">
        <v>0</v>
      </c>
      <c r="N19" s="227"/>
    </row>
    <row r="20" spans="3:19" s="69" customFormat="1" ht="15.95" customHeight="1" x14ac:dyDescent="0.15">
      <c r="C20" s="226"/>
      <c r="D20" s="31" t="s">
        <v>103</v>
      </c>
      <c r="E20" s="34"/>
      <c r="F20" s="33"/>
      <c r="G20" s="33"/>
      <c r="H20" s="33"/>
      <c r="I20" s="33"/>
      <c r="J20" s="23"/>
      <c r="K20" s="120">
        <v>0</v>
      </c>
      <c r="L20" s="216"/>
      <c r="M20" s="96">
        <f>K20</f>
        <v>0</v>
      </c>
      <c r="N20" s="227"/>
    </row>
    <row r="21" spans="3:19" s="69" customFormat="1" ht="15.95" customHeight="1" x14ac:dyDescent="0.15">
      <c r="C21" s="228"/>
      <c r="D21" s="25" t="s">
        <v>16</v>
      </c>
      <c r="E21" s="35"/>
      <c r="F21" s="35"/>
      <c r="G21" s="36"/>
      <c r="H21" s="36"/>
      <c r="I21" s="36"/>
      <c r="J21" s="37"/>
      <c r="K21" s="229">
        <v>0</v>
      </c>
      <c r="L21" s="230"/>
      <c r="M21" s="231">
        <v>0</v>
      </c>
      <c r="N21" s="232">
        <v>0</v>
      </c>
      <c r="O21" s="6"/>
      <c r="P21" s="7"/>
      <c r="Q21" s="7"/>
      <c r="R21" s="7"/>
      <c r="S21" s="7"/>
    </row>
    <row r="22" spans="3:19" s="69" customFormat="1" ht="15.95" customHeight="1" thickBot="1" x14ac:dyDescent="0.2">
      <c r="C22" s="83"/>
      <c r="D22" s="38" t="s">
        <v>104</v>
      </c>
      <c r="E22" s="39"/>
      <c r="F22" s="40"/>
      <c r="G22" s="40"/>
      <c r="H22" s="41"/>
      <c r="I22" s="40"/>
      <c r="J22" s="42"/>
      <c r="K22" s="233">
        <f>SUM(K13:L21)</f>
        <v>-24432148</v>
      </c>
      <c r="L22" s="234"/>
      <c r="M22" s="235">
        <f>SUM(M15:M21)</f>
        <v>-41132262</v>
      </c>
      <c r="N22" s="236">
        <f>SUM(N15:N21,N13)</f>
        <v>16700114</v>
      </c>
      <c r="O22" s="6"/>
      <c r="P22" s="7"/>
      <c r="Q22" s="7"/>
      <c r="R22" s="7"/>
      <c r="S22" s="7"/>
    </row>
    <row r="23" spans="3:19" s="69" customFormat="1" ht="15.95" customHeight="1" thickBot="1" x14ac:dyDescent="0.2">
      <c r="C23" s="92" t="s">
        <v>165</v>
      </c>
      <c r="D23" s="43"/>
      <c r="E23" s="44"/>
      <c r="F23" s="44"/>
      <c r="G23" s="45"/>
      <c r="H23" s="45"/>
      <c r="I23" s="45"/>
      <c r="J23" s="46"/>
      <c r="K23" s="237">
        <f>K8+K22</f>
        <v>1475673806</v>
      </c>
      <c r="L23" s="238"/>
      <c r="M23" s="239">
        <f>M22+M8</f>
        <v>1604750499</v>
      </c>
      <c r="N23" s="240">
        <f>N22+N8</f>
        <v>-129076693</v>
      </c>
      <c r="O23" s="6"/>
      <c r="P23" s="7"/>
      <c r="Q23" s="7"/>
      <c r="R23" s="7"/>
      <c r="S23" s="7"/>
    </row>
    <row r="24" spans="3:19" s="69" customFormat="1" ht="6.75" customHeight="1" x14ac:dyDescent="0.15">
      <c r="D24" s="241"/>
      <c r="E24" s="241"/>
      <c r="F24" s="241"/>
      <c r="G24" s="241"/>
      <c r="H24" s="241"/>
      <c r="I24" s="241"/>
      <c r="J24" s="241"/>
      <c r="N24" s="6"/>
      <c r="O24" s="6"/>
      <c r="P24" s="7"/>
      <c r="Q24" s="7"/>
      <c r="R24" s="7"/>
      <c r="S24" s="7"/>
    </row>
    <row r="25" spans="3:19" s="69" customFormat="1" ht="15.6" customHeight="1" x14ac:dyDescent="0.15">
      <c r="D25" s="242"/>
      <c r="E25" s="242"/>
      <c r="F25" s="242"/>
      <c r="G25" s="242"/>
      <c r="H25" s="242"/>
      <c r="I25" s="242"/>
      <c r="J25" s="242"/>
      <c r="M25" s="243"/>
      <c r="N25" s="243"/>
      <c r="O25" s="6"/>
      <c r="P25" s="7"/>
      <c r="Q25" s="7"/>
      <c r="R25" s="7"/>
      <c r="S25" s="7"/>
    </row>
    <row r="26" spans="3:19" s="69" customFormat="1" ht="15.6" customHeight="1" x14ac:dyDescent="0.15"/>
    <row r="27" spans="3:19" s="69" customFormat="1" ht="15.6" customHeight="1" x14ac:dyDescent="0.15"/>
    <row r="28" spans="3:19" s="69" customFormat="1" ht="15.6" customHeight="1" x14ac:dyDescent="0.15"/>
    <row r="29" spans="3:19" s="69" customFormat="1" ht="15.6" customHeight="1" x14ac:dyDescent="0.15"/>
    <row r="30" spans="3:19" s="69" customFormat="1" ht="15.6" customHeight="1" x14ac:dyDescent="0.15"/>
    <row r="31" spans="3:19" s="69" customFormat="1" ht="15.6" customHeight="1" x14ac:dyDescent="0.15"/>
    <row r="32" spans="3:19" s="69" customFormat="1" ht="15.6" customHeight="1" x14ac:dyDescent="0.15"/>
    <row r="33" s="69" customFormat="1" ht="15.6" customHeight="1" x14ac:dyDescent="0.15"/>
    <row r="34" s="69" customFormat="1" ht="15.6" customHeight="1" x14ac:dyDescent="0.15"/>
    <row r="35" s="69" customFormat="1" ht="15.6" customHeight="1" x14ac:dyDescent="0.15"/>
    <row r="36" s="69" customFormat="1" ht="15.6" customHeight="1" x14ac:dyDescent="0.15"/>
    <row r="37" s="69" customFormat="1" ht="15.6" customHeight="1" x14ac:dyDescent="0.15"/>
    <row r="38" s="69" customFormat="1" ht="15.6" customHeight="1" x14ac:dyDescent="0.15"/>
    <row r="39" s="69" customFormat="1" ht="15.6" customHeight="1" x14ac:dyDescent="0.15"/>
    <row r="40" s="69" customFormat="1" ht="15.6" customHeight="1" x14ac:dyDescent="0.15"/>
    <row r="41" s="69" customFormat="1" ht="15.6" customHeight="1" x14ac:dyDescent="0.15"/>
    <row r="42" s="69" customFormat="1" ht="15.6" customHeight="1" x14ac:dyDescent="0.15"/>
    <row r="43" s="69" customFormat="1" ht="15.6" customHeight="1" x14ac:dyDescent="0.15"/>
    <row r="44" s="69" customFormat="1" ht="15.6" customHeight="1" x14ac:dyDescent="0.15"/>
    <row r="45" s="69" customFormat="1" ht="15.6" customHeight="1" x14ac:dyDescent="0.15"/>
    <row r="46" s="69" customFormat="1" ht="15.6" customHeight="1" x14ac:dyDescent="0.15"/>
    <row r="47" s="69" customFormat="1" ht="15.6" customHeight="1" x14ac:dyDescent="0.15"/>
    <row r="48" s="69" customFormat="1" ht="15.6" customHeight="1" x14ac:dyDescent="0.15"/>
    <row r="49" spans="4:14" s="69" customFormat="1" ht="15.6" customHeight="1" x14ac:dyDescent="0.15"/>
    <row r="50" spans="4:14" s="69" customFormat="1" ht="15.6" customHeight="1" x14ac:dyDescent="0.15"/>
    <row r="51" spans="4:14" s="69" customFormat="1" ht="15.6" customHeight="1" x14ac:dyDescent="0.15"/>
    <row r="52" spans="4:14" s="69" customFormat="1" ht="15.6" customHeight="1" x14ac:dyDescent="0.15"/>
    <row r="53" spans="4:14" s="69" customFormat="1" ht="21" customHeight="1" x14ac:dyDescent="0.15"/>
    <row r="54" spans="4:14" s="69" customFormat="1" ht="4.5" customHeight="1" x14ac:dyDescent="0.15"/>
    <row r="55" spans="4:14" s="69" customFormat="1" ht="15.75" customHeight="1" x14ac:dyDescent="0.15">
      <c r="D55" s="4"/>
      <c r="E55" s="4"/>
      <c r="F55" s="4"/>
      <c r="G55" s="4"/>
      <c r="H55" s="4"/>
      <c r="I55" s="4"/>
      <c r="J55" s="4"/>
    </row>
    <row r="56" spans="4:14" s="69" customFormat="1" ht="15.6" customHeight="1" x14ac:dyDescent="0.15">
      <c r="D56" s="74"/>
      <c r="E56" s="74"/>
      <c r="F56" s="74"/>
      <c r="G56" s="74"/>
      <c r="H56" s="74"/>
      <c r="I56" s="74"/>
      <c r="J56" s="74"/>
    </row>
    <row r="57" spans="4:14" s="69" customFormat="1" ht="15.6" customHeight="1" x14ac:dyDescent="0.15">
      <c r="D57" s="72"/>
      <c r="E57" s="72"/>
      <c r="F57" s="72"/>
      <c r="G57" s="72"/>
      <c r="H57" s="72"/>
      <c r="I57" s="72"/>
      <c r="J57" s="72"/>
    </row>
    <row r="58" spans="4:14" s="69" customFormat="1" ht="15.6" customHeight="1" x14ac:dyDescent="0.15">
      <c r="D58" s="72"/>
      <c r="E58" s="72"/>
      <c r="F58" s="72"/>
      <c r="G58" s="72"/>
      <c r="H58" s="72"/>
      <c r="I58" s="72"/>
      <c r="J58" s="72"/>
    </row>
    <row r="59" spans="4:14" s="69" customFormat="1" ht="15.6" customHeight="1" x14ac:dyDescent="0.15"/>
    <row r="60" spans="4:14" s="69" customFormat="1" ht="15.6" customHeight="1" x14ac:dyDescent="0.15"/>
    <row r="61" spans="4:14" s="74" customFormat="1" ht="12.95" customHeight="1" x14ac:dyDescent="0.15">
      <c r="D61" s="69"/>
      <c r="E61" s="69"/>
      <c r="F61" s="69"/>
      <c r="G61" s="69"/>
      <c r="H61" s="69"/>
      <c r="I61" s="69"/>
      <c r="J61" s="69"/>
      <c r="K61" s="69"/>
      <c r="L61" s="69"/>
      <c r="M61" s="69"/>
      <c r="N61" s="69"/>
    </row>
    <row r="62" spans="4:14" ht="18" customHeight="1" x14ac:dyDescent="0.15">
      <c r="D62" s="69"/>
      <c r="E62" s="69"/>
      <c r="F62" s="69"/>
      <c r="G62" s="69"/>
      <c r="H62" s="69"/>
      <c r="I62" s="69"/>
      <c r="J62" s="69"/>
      <c r="K62" s="74"/>
      <c r="L62" s="74"/>
      <c r="M62" s="74"/>
      <c r="N62" s="74"/>
    </row>
    <row r="63" spans="4:14" ht="27" customHeight="1" x14ac:dyDescent="0.15">
      <c r="D63" s="69"/>
      <c r="E63" s="69"/>
      <c r="F63" s="69"/>
      <c r="G63" s="69"/>
      <c r="H63" s="69"/>
      <c r="I63" s="69"/>
      <c r="J63" s="69"/>
    </row>
    <row r="64" spans="4:14" s="69" customFormat="1" ht="18" customHeight="1" x14ac:dyDescent="0.15">
      <c r="K64" s="72"/>
      <c r="L64" s="72"/>
      <c r="M64" s="72"/>
      <c r="N64" s="72"/>
    </row>
    <row r="65" s="69" customFormat="1" ht="18" customHeight="1" x14ac:dyDescent="0.15"/>
    <row r="66" s="69" customFormat="1" ht="18" customHeight="1" x14ac:dyDescent="0.15"/>
    <row r="67" s="69" customFormat="1" ht="18" customHeight="1" x14ac:dyDescent="0.15"/>
    <row r="68" s="69" customFormat="1" ht="18" customHeight="1" x14ac:dyDescent="0.15"/>
    <row r="69" s="69" customFormat="1" ht="18" customHeight="1" x14ac:dyDescent="0.15"/>
    <row r="70" s="69" customFormat="1" ht="18" customHeight="1" x14ac:dyDescent="0.15"/>
    <row r="71" s="69" customFormat="1" ht="18" customHeight="1" x14ac:dyDescent="0.15"/>
    <row r="72" s="69" customFormat="1" ht="18" customHeight="1" x14ac:dyDescent="0.15"/>
    <row r="73" s="69" customFormat="1" ht="18" customHeight="1" x14ac:dyDescent="0.15"/>
    <row r="74" s="69" customFormat="1" ht="18" customHeight="1" x14ac:dyDescent="0.15"/>
    <row r="75" s="69" customFormat="1" ht="18" customHeight="1" x14ac:dyDescent="0.15"/>
    <row r="76" s="69" customFormat="1" ht="18" customHeight="1" x14ac:dyDescent="0.15"/>
    <row r="77" s="69" customFormat="1" ht="18" customHeight="1" x14ac:dyDescent="0.15"/>
    <row r="78" s="69" customFormat="1" ht="18" customHeight="1" x14ac:dyDescent="0.15"/>
    <row r="79" s="69" customFormat="1" ht="18" customHeight="1" x14ac:dyDescent="0.15"/>
    <row r="80" s="69" customFormat="1" ht="18" customHeight="1" x14ac:dyDescent="0.15"/>
    <row r="81" spans="4:14" s="69" customFormat="1" ht="18" customHeight="1" x14ac:dyDescent="0.15"/>
    <row r="82" spans="4:14" s="69" customFormat="1" ht="18" customHeight="1" x14ac:dyDescent="0.15"/>
    <row r="83" spans="4:14" s="69" customFormat="1" ht="18" customHeight="1" x14ac:dyDescent="0.15"/>
    <row r="84" spans="4:14" s="69" customFormat="1" ht="18" customHeight="1" x14ac:dyDescent="0.15"/>
    <row r="85" spans="4:14" s="69" customFormat="1" ht="18" customHeight="1" x14ac:dyDescent="0.15"/>
    <row r="86" spans="4:14" s="69" customFormat="1" ht="18" customHeight="1" x14ac:dyDescent="0.15"/>
    <row r="87" spans="4:14" s="69" customFormat="1" ht="18" customHeight="1" x14ac:dyDescent="0.15"/>
    <row r="88" spans="4:14" s="69" customFormat="1" ht="18" customHeight="1" x14ac:dyDescent="0.15"/>
    <row r="89" spans="4:14" s="69" customFormat="1" ht="18" customHeight="1" x14ac:dyDescent="0.15"/>
    <row r="90" spans="4:14" s="69" customFormat="1" ht="18" customHeight="1" x14ac:dyDescent="0.15"/>
    <row r="91" spans="4:14" s="69" customFormat="1" ht="18" customHeight="1" x14ac:dyDescent="0.15"/>
    <row r="92" spans="4:14" s="69" customFormat="1" ht="18" customHeight="1" x14ac:dyDescent="0.15"/>
    <row r="93" spans="4:14" s="69" customFormat="1" ht="18" customHeight="1" x14ac:dyDescent="0.15"/>
    <row r="94" spans="4:14" s="69" customFormat="1" ht="18" customHeight="1" x14ac:dyDescent="0.15"/>
    <row r="95" spans="4:14" s="4" customFormat="1" ht="18" customHeight="1" x14ac:dyDescent="0.15">
      <c r="D95" s="69"/>
      <c r="E95" s="69"/>
      <c r="F95" s="69"/>
      <c r="G95" s="69"/>
      <c r="H95" s="69"/>
      <c r="I95" s="69"/>
      <c r="J95" s="69"/>
      <c r="K95" s="69"/>
      <c r="L95" s="69"/>
      <c r="M95" s="69"/>
      <c r="N95" s="69"/>
    </row>
    <row r="96" spans="4:14" s="74" customFormat="1" ht="12.95" customHeight="1" x14ac:dyDescent="0.15">
      <c r="D96" s="69"/>
      <c r="E96" s="69"/>
      <c r="F96" s="69"/>
      <c r="G96" s="69"/>
      <c r="H96" s="69"/>
      <c r="I96" s="69"/>
      <c r="J96" s="69"/>
      <c r="K96" s="4"/>
      <c r="L96" s="4"/>
      <c r="M96" s="4"/>
      <c r="N96" s="4"/>
    </row>
    <row r="97" spans="4:14" ht="18" customHeight="1" x14ac:dyDescent="0.15">
      <c r="D97" s="69"/>
      <c r="E97" s="69"/>
      <c r="F97" s="69"/>
      <c r="G97" s="69"/>
      <c r="H97" s="69"/>
      <c r="I97" s="69"/>
      <c r="J97" s="69"/>
      <c r="K97" s="74"/>
      <c r="L97" s="74"/>
      <c r="M97" s="74"/>
      <c r="N97" s="74"/>
    </row>
    <row r="98" spans="4:14" ht="27" customHeight="1" x14ac:dyDescent="0.15">
      <c r="D98" s="69"/>
      <c r="E98" s="69"/>
      <c r="F98" s="69"/>
      <c r="G98" s="69"/>
      <c r="H98" s="69"/>
      <c r="I98" s="69"/>
      <c r="J98" s="69"/>
    </row>
    <row r="99" spans="4:14" s="69" customFormat="1" ht="18" customHeight="1" x14ac:dyDescent="0.15">
      <c r="K99" s="72"/>
      <c r="L99" s="72"/>
      <c r="M99" s="72"/>
      <c r="N99" s="72"/>
    </row>
    <row r="100" spans="4:14" s="69" customFormat="1" ht="18" customHeight="1" x14ac:dyDescent="0.15"/>
    <row r="101" spans="4:14" s="69" customFormat="1" ht="18" customHeight="1" x14ac:dyDescent="0.15"/>
    <row r="102" spans="4:14" s="69" customFormat="1" ht="18" customHeight="1" x14ac:dyDescent="0.15"/>
    <row r="103" spans="4:14" s="69" customFormat="1" ht="18" customHeight="1" x14ac:dyDescent="0.15"/>
    <row r="104" spans="4:14" s="69" customFormat="1" ht="18" customHeight="1" x14ac:dyDescent="0.15"/>
    <row r="105" spans="4:14" s="69" customFormat="1" ht="18" customHeight="1" x14ac:dyDescent="0.15"/>
    <row r="106" spans="4:14" s="69" customFormat="1" ht="18" customHeight="1" x14ac:dyDescent="0.15"/>
    <row r="107" spans="4:14" s="69" customFormat="1" ht="18" customHeight="1" x14ac:dyDescent="0.15"/>
    <row r="108" spans="4:14" s="69" customFormat="1" ht="18" customHeight="1" x14ac:dyDescent="0.15"/>
    <row r="109" spans="4:14" s="69" customFormat="1" ht="18" customHeight="1" x14ac:dyDescent="0.15">
      <c r="D109" s="4"/>
      <c r="E109" s="4"/>
      <c r="F109" s="4"/>
      <c r="G109" s="4"/>
      <c r="H109" s="4"/>
      <c r="I109" s="4"/>
      <c r="J109" s="4"/>
    </row>
    <row r="110" spans="4:14" s="69" customFormat="1" ht="18" customHeight="1" x14ac:dyDescent="0.15">
      <c r="D110" s="74"/>
      <c r="E110" s="74"/>
      <c r="F110" s="74"/>
      <c r="G110" s="74"/>
      <c r="H110" s="74"/>
      <c r="I110" s="74"/>
      <c r="J110" s="74"/>
    </row>
    <row r="111" spans="4:14" s="69" customFormat="1" ht="18" customHeight="1" x14ac:dyDescent="0.15">
      <c r="D111" s="72"/>
      <c r="E111" s="72"/>
      <c r="F111" s="72"/>
      <c r="G111" s="72"/>
      <c r="H111" s="72"/>
      <c r="I111" s="72"/>
      <c r="J111" s="72"/>
    </row>
    <row r="112" spans="4:14" s="69" customFormat="1" ht="18" customHeight="1" x14ac:dyDescent="0.15">
      <c r="D112" s="72"/>
      <c r="E112" s="72"/>
      <c r="F112" s="72"/>
      <c r="G112" s="72"/>
      <c r="H112" s="72"/>
      <c r="I112" s="72"/>
      <c r="J112" s="72"/>
    </row>
    <row r="113" s="69" customFormat="1" ht="18" customHeight="1" x14ac:dyDescent="0.15"/>
    <row r="114" s="69" customFormat="1" ht="18" customHeight="1" x14ac:dyDescent="0.15"/>
    <row r="115" s="69" customFormat="1" ht="18" customHeight="1" x14ac:dyDescent="0.15"/>
    <row r="116" s="69" customFormat="1" ht="18" customHeight="1" x14ac:dyDescent="0.15"/>
    <row r="117" s="69" customFormat="1" ht="18" customHeight="1" x14ac:dyDescent="0.15"/>
    <row r="118" s="69" customFormat="1" ht="18" customHeight="1" x14ac:dyDescent="0.15"/>
    <row r="119" s="69" customFormat="1" ht="18" customHeight="1" x14ac:dyDescent="0.15"/>
    <row r="120" s="69" customFormat="1" ht="18" customHeight="1" x14ac:dyDescent="0.15"/>
    <row r="121" s="69" customFormat="1" ht="18" customHeight="1" x14ac:dyDescent="0.15"/>
    <row r="122" s="69" customFormat="1" ht="18" customHeight="1" x14ac:dyDescent="0.15"/>
    <row r="123" s="69" customFormat="1" ht="18" customHeight="1" x14ac:dyDescent="0.15"/>
    <row r="124" s="69" customFormat="1" ht="18" customHeight="1" x14ac:dyDescent="0.15"/>
    <row r="125" s="69" customFormat="1" ht="18" customHeight="1" x14ac:dyDescent="0.15"/>
    <row r="126" s="69" customFormat="1" ht="18" customHeight="1" x14ac:dyDescent="0.15"/>
    <row r="127" s="69" customFormat="1" ht="18" customHeight="1" x14ac:dyDescent="0.15"/>
    <row r="128" s="69" customFormat="1" ht="18" customHeight="1" x14ac:dyDescent="0.15"/>
    <row r="129" spans="4:14" s="69" customFormat="1" ht="18" customHeight="1" x14ac:dyDescent="0.15"/>
    <row r="130" spans="4:14" s="69" customFormat="1" ht="18" customHeight="1" x14ac:dyDescent="0.15"/>
    <row r="131" spans="4:14" s="69" customFormat="1" ht="18" customHeight="1" x14ac:dyDescent="0.15"/>
    <row r="132" spans="4:14" s="69" customFormat="1" ht="18" customHeight="1" x14ac:dyDescent="0.15"/>
    <row r="133" spans="4:14" s="69" customFormat="1" ht="18" customHeight="1" x14ac:dyDescent="0.15"/>
    <row r="134" spans="4:14" s="69" customFormat="1" ht="18" customHeight="1" x14ac:dyDescent="0.15"/>
    <row r="135" spans="4:14" s="69" customFormat="1" ht="18" customHeight="1" x14ac:dyDescent="0.15"/>
    <row r="136" spans="4:14" s="69" customFormat="1" ht="18" customHeight="1" x14ac:dyDescent="0.15"/>
    <row r="137" spans="4:14" s="4" customFormat="1" ht="18" customHeight="1" x14ac:dyDescent="0.15">
      <c r="D137" s="69"/>
      <c r="E137" s="69"/>
      <c r="F137" s="69"/>
      <c r="G137" s="69"/>
      <c r="H137" s="69"/>
      <c r="I137" s="69"/>
      <c r="J137" s="69"/>
      <c r="K137" s="69"/>
      <c r="L137" s="69"/>
      <c r="M137" s="69"/>
      <c r="N137" s="69"/>
    </row>
    <row r="138" spans="4:14" s="74" customFormat="1" ht="12.95" customHeight="1" x14ac:dyDescent="0.15">
      <c r="D138" s="69"/>
      <c r="E138" s="69"/>
      <c r="F138" s="69"/>
      <c r="G138" s="69"/>
      <c r="H138" s="69"/>
      <c r="I138" s="69"/>
      <c r="J138" s="69"/>
      <c r="K138" s="4"/>
      <c r="L138" s="4"/>
      <c r="M138" s="4"/>
      <c r="N138" s="4"/>
    </row>
    <row r="139" spans="4:14" ht="18" customHeight="1" x14ac:dyDescent="0.15">
      <c r="D139" s="69"/>
      <c r="E139" s="69"/>
      <c r="F139" s="69"/>
      <c r="G139" s="69"/>
      <c r="H139" s="69"/>
      <c r="I139" s="69"/>
      <c r="J139" s="69"/>
      <c r="K139" s="74"/>
      <c r="L139" s="74"/>
      <c r="M139" s="74"/>
      <c r="N139" s="74"/>
    </row>
    <row r="140" spans="4:14" ht="27" customHeight="1" x14ac:dyDescent="0.15">
      <c r="D140" s="69"/>
      <c r="E140" s="69"/>
      <c r="F140" s="69"/>
      <c r="G140" s="69"/>
      <c r="H140" s="69"/>
      <c r="I140" s="69"/>
      <c r="J140" s="69"/>
    </row>
    <row r="141" spans="4:14" s="69" customFormat="1" ht="14.45" customHeight="1" x14ac:dyDescent="0.15">
      <c r="K141" s="72"/>
      <c r="L141" s="72"/>
      <c r="M141" s="72"/>
      <c r="N141" s="72"/>
    </row>
    <row r="142" spans="4:14" s="69" customFormat="1" ht="14.45" customHeight="1" x14ac:dyDescent="0.15"/>
    <row r="143" spans="4:14" s="69" customFormat="1" ht="14.45" customHeight="1" x14ac:dyDescent="0.15"/>
    <row r="144" spans="4:14" s="69" customFormat="1" ht="14.45" customHeight="1" x14ac:dyDescent="0.15"/>
    <row r="145" s="69" customFormat="1" ht="14.45" customHeight="1" x14ac:dyDescent="0.15"/>
    <row r="146" s="69" customFormat="1" ht="14.45" customHeight="1" x14ac:dyDescent="0.15"/>
    <row r="147" s="69" customFormat="1" ht="14.45" customHeight="1" x14ac:dyDescent="0.15"/>
    <row r="148" s="69" customFormat="1" ht="14.45" customHeight="1" x14ac:dyDescent="0.15"/>
    <row r="149" s="69" customFormat="1" ht="14.45" customHeight="1" x14ac:dyDescent="0.15"/>
    <row r="150" s="69" customFormat="1" ht="14.45" customHeight="1" x14ac:dyDescent="0.15"/>
    <row r="151" s="69" customFormat="1" ht="14.45" customHeight="1" x14ac:dyDescent="0.15"/>
    <row r="152" s="69" customFormat="1" ht="14.45" customHeight="1" x14ac:dyDescent="0.15"/>
    <row r="153" s="69" customFormat="1" ht="14.45" customHeight="1" x14ac:dyDescent="0.15"/>
    <row r="154" s="69" customFormat="1" ht="14.45" customHeight="1" x14ac:dyDescent="0.15"/>
    <row r="155" s="69" customFormat="1" ht="14.45" customHeight="1" x14ac:dyDescent="0.15"/>
    <row r="156" s="69" customFormat="1" ht="14.45" customHeight="1" x14ac:dyDescent="0.15"/>
    <row r="157" s="69" customFormat="1" ht="14.45" customHeight="1" x14ac:dyDescent="0.15"/>
    <row r="158" s="69" customFormat="1" ht="14.45" customHeight="1" x14ac:dyDescent="0.15"/>
    <row r="159" s="69" customFormat="1" ht="14.45" customHeight="1" x14ac:dyDescent="0.15"/>
    <row r="160" s="69" customFormat="1" ht="14.45" customHeight="1" x14ac:dyDescent="0.15"/>
    <row r="161" spans="4:10" s="69" customFormat="1" ht="14.45" customHeight="1" x14ac:dyDescent="0.15"/>
    <row r="162" spans="4:10" s="69" customFormat="1" ht="14.45" customHeight="1" x14ac:dyDescent="0.15"/>
    <row r="163" spans="4:10" s="69" customFormat="1" ht="14.45" customHeight="1" x14ac:dyDescent="0.15"/>
    <row r="164" spans="4:10" s="69" customFormat="1" ht="14.45" customHeight="1" x14ac:dyDescent="0.15"/>
    <row r="165" spans="4:10" s="69" customFormat="1" ht="14.45" customHeight="1" x14ac:dyDescent="0.15"/>
    <row r="166" spans="4:10" s="69" customFormat="1" ht="14.45" customHeight="1" x14ac:dyDescent="0.15"/>
    <row r="167" spans="4:10" s="69" customFormat="1" ht="14.45" customHeight="1" x14ac:dyDescent="0.15"/>
    <row r="168" spans="4:10" s="69" customFormat="1" ht="14.45" customHeight="1" x14ac:dyDescent="0.15">
      <c r="D168" s="7"/>
      <c r="E168" s="7"/>
      <c r="F168" s="7"/>
      <c r="G168" s="7"/>
      <c r="H168" s="7"/>
      <c r="I168" s="7"/>
    </row>
    <row r="169" spans="4:10" s="69" customFormat="1" ht="14.45" customHeight="1" x14ac:dyDescent="0.15">
      <c r="D169" s="75"/>
      <c r="E169" s="75"/>
      <c r="F169" s="75"/>
      <c r="G169" s="75"/>
      <c r="H169" s="75"/>
      <c r="I169" s="75"/>
      <c r="J169" s="75"/>
    </row>
    <row r="170" spans="4:10" s="69" customFormat="1" ht="14.45" customHeight="1" x14ac:dyDescent="0.15">
      <c r="D170" s="72"/>
      <c r="E170" s="72"/>
      <c r="F170" s="72"/>
      <c r="G170" s="72"/>
      <c r="H170" s="72"/>
      <c r="I170" s="72"/>
      <c r="J170" s="72"/>
    </row>
    <row r="171" spans="4:10" s="69" customFormat="1" ht="14.45" customHeight="1" x14ac:dyDescent="0.15">
      <c r="D171" s="76"/>
      <c r="E171" s="76"/>
      <c r="F171" s="76"/>
      <c r="G171" s="76"/>
      <c r="H171" s="76"/>
      <c r="I171" s="76"/>
      <c r="J171" s="76"/>
    </row>
    <row r="172" spans="4:10" s="69" customFormat="1" ht="14.45" customHeight="1" x14ac:dyDescent="0.15">
      <c r="D172" s="76"/>
      <c r="E172" s="76"/>
      <c r="F172" s="76"/>
      <c r="G172" s="76"/>
      <c r="H172" s="76"/>
      <c r="I172" s="76"/>
      <c r="J172" s="76"/>
    </row>
    <row r="173" spans="4:10" s="69" customFormat="1" ht="14.45" customHeight="1" x14ac:dyDescent="0.15">
      <c r="D173" s="76"/>
      <c r="E173" s="76"/>
      <c r="F173" s="76"/>
      <c r="G173" s="76"/>
      <c r="H173" s="76"/>
      <c r="I173" s="76"/>
      <c r="J173" s="76"/>
    </row>
    <row r="174" spans="4:10" s="69" customFormat="1" ht="14.45" customHeight="1" x14ac:dyDescent="0.15">
      <c r="D174" s="76"/>
      <c r="E174" s="76"/>
      <c r="F174" s="76"/>
      <c r="G174" s="76"/>
      <c r="H174" s="76"/>
      <c r="I174" s="76"/>
      <c r="J174" s="76"/>
    </row>
    <row r="175" spans="4:10" s="69" customFormat="1" ht="14.45" customHeight="1" x14ac:dyDescent="0.15">
      <c r="D175" s="76"/>
      <c r="E175" s="76"/>
      <c r="F175" s="76"/>
      <c r="G175" s="76"/>
      <c r="H175" s="76"/>
      <c r="I175" s="76"/>
      <c r="J175" s="76"/>
    </row>
    <row r="176" spans="4:10" s="69" customFormat="1" ht="14.45" customHeight="1" x14ac:dyDescent="0.15">
      <c r="D176" s="76"/>
      <c r="E176" s="76"/>
      <c r="F176" s="76"/>
      <c r="G176" s="76"/>
      <c r="H176" s="76"/>
      <c r="I176" s="76"/>
      <c r="J176" s="76"/>
    </row>
    <row r="177" spans="4:14" s="69" customFormat="1" ht="14.45" customHeight="1" x14ac:dyDescent="0.15">
      <c r="D177" s="76"/>
      <c r="E177" s="76"/>
      <c r="F177" s="76"/>
      <c r="G177" s="76"/>
      <c r="H177" s="76"/>
      <c r="I177" s="76"/>
      <c r="J177" s="76"/>
    </row>
    <row r="178" spans="4:14" s="69" customFormat="1" ht="14.45" customHeight="1" x14ac:dyDescent="0.15">
      <c r="D178" s="76"/>
      <c r="E178" s="76"/>
      <c r="F178" s="76"/>
      <c r="G178" s="76"/>
      <c r="H178" s="76"/>
      <c r="I178" s="76"/>
      <c r="J178" s="76"/>
    </row>
    <row r="179" spans="4:14" s="69" customFormat="1" ht="14.45" customHeight="1" x14ac:dyDescent="0.15">
      <c r="D179" s="76"/>
      <c r="E179" s="76"/>
      <c r="F179" s="76"/>
      <c r="G179" s="76"/>
      <c r="H179" s="76"/>
      <c r="I179" s="76"/>
      <c r="J179" s="76"/>
    </row>
    <row r="180" spans="4:14" s="69" customFormat="1" ht="14.45" customHeight="1" x14ac:dyDescent="0.15">
      <c r="D180" s="76"/>
      <c r="E180" s="76"/>
      <c r="F180" s="76"/>
      <c r="G180" s="76"/>
      <c r="H180" s="76"/>
      <c r="I180" s="76"/>
      <c r="J180" s="76"/>
    </row>
    <row r="181" spans="4:14" s="69" customFormat="1" ht="14.45" customHeight="1" x14ac:dyDescent="0.15">
      <c r="D181" s="68"/>
      <c r="E181" s="68"/>
      <c r="F181" s="68"/>
      <c r="G181" s="68"/>
      <c r="H181" s="68"/>
      <c r="I181" s="68"/>
      <c r="J181" s="68"/>
    </row>
    <row r="182" spans="4:14" s="69" customFormat="1" ht="14.45" customHeight="1" x14ac:dyDescent="0.15"/>
    <row r="183" spans="4:14" s="69" customFormat="1" ht="14.45" customHeight="1" x14ac:dyDescent="0.15"/>
    <row r="184" spans="4:14" s="69" customFormat="1" ht="14.45" customHeight="1" x14ac:dyDescent="0.15"/>
    <row r="185" spans="4:14" s="69" customFormat="1" ht="14.45" customHeight="1" x14ac:dyDescent="0.15"/>
    <row r="186" spans="4:14" s="69" customFormat="1" ht="14.45" customHeight="1" x14ac:dyDescent="0.15"/>
    <row r="187" spans="4:14" s="69" customFormat="1" ht="14.45" customHeight="1" x14ac:dyDescent="0.15"/>
    <row r="188" spans="4:14" s="69" customFormat="1" ht="14.45" customHeight="1" x14ac:dyDescent="0.15"/>
    <row r="189" spans="4:14" s="69" customFormat="1" ht="14.45" customHeight="1" x14ac:dyDescent="0.15"/>
    <row r="190" spans="4:14" s="69" customFormat="1" ht="14.45" customHeight="1" x14ac:dyDescent="0.15"/>
    <row r="191" spans="4:14" s="4" customFormat="1" ht="14.45" customHeight="1" x14ac:dyDescent="0.15">
      <c r="D191" s="69"/>
      <c r="E191" s="69"/>
      <c r="F191" s="69"/>
      <c r="G191" s="69"/>
      <c r="H191" s="69"/>
      <c r="I191" s="69"/>
      <c r="J191" s="69"/>
      <c r="K191" s="69"/>
      <c r="L191" s="69"/>
      <c r="M191" s="69"/>
      <c r="N191" s="69"/>
    </row>
    <row r="192" spans="4:14" s="74" customFormat="1" ht="12.95" customHeight="1" x14ac:dyDescent="0.15">
      <c r="D192" s="69"/>
      <c r="E192" s="69"/>
      <c r="F192" s="69"/>
      <c r="G192" s="69"/>
      <c r="H192" s="69"/>
      <c r="I192" s="69"/>
      <c r="J192" s="69"/>
      <c r="K192" s="4"/>
      <c r="L192" s="4"/>
      <c r="M192" s="4"/>
      <c r="N192" s="4"/>
    </row>
    <row r="193" spans="1:14" ht="18" customHeight="1" x14ac:dyDescent="0.15">
      <c r="D193" s="69"/>
      <c r="E193" s="69"/>
      <c r="F193" s="69"/>
      <c r="G193" s="69"/>
      <c r="H193" s="69"/>
      <c r="I193" s="69"/>
      <c r="J193" s="69"/>
      <c r="K193" s="74"/>
      <c r="L193" s="74"/>
      <c r="M193" s="74"/>
      <c r="N193" s="74"/>
    </row>
    <row r="194" spans="1:14" ht="27" customHeight="1" x14ac:dyDescent="0.15">
      <c r="D194" s="69"/>
      <c r="E194" s="69"/>
      <c r="F194" s="69"/>
      <c r="G194" s="69"/>
      <c r="H194" s="69"/>
      <c r="I194" s="69"/>
      <c r="J194" s="69"/>
    </row>
    <row r="195" spans="1:14" s="69" customFormat="1" ht="13.5" customHeight="1" x14ac:dyDescent="0.15">
      <c r="K195" s="72"/>
      <c r="L195" s="72"/>
      <c r="M195" s="72"/>
      <c r="N195" s="72"/>
    </row>
    <row r="196" spans="1:14" s="69" customFormat="1" ht="13.5" customHeight="1" x14ac:dyDescent="0.15"/>
    <row r="197" spans="1:14" s="69" customFormat="1" ht="13.5" customHeight="1" x14ac:dyDescent="0.15"/>
    <row r="198" spans="1:14" s="69" customFormat="1" ht="13.5" customHeight="1" x14ac:dyDescent="0.15"/>
    <row r="199" spans="1:14" s="69" customFormat="1" ht="13.5" customHeight="1" x14ac:dyDescent="0.15"/>
    <row r="200" spans="1:14" s="69" customFormat="1" ht="13.5" customHeight="1" x14ac:dyDescent="0.15"/>
    <row r="201" spans="1:14" s="69" customFormat="1" ht="13.5" customHeight="1" x14ac:dyDescent="0.15"/>
    <row r="202" spans="1:14" s="69" customFormat="1" ht="13.5" customHeight="1" x14ac:dyDescent="0.15"/>
    <row r="203" spans="1:14" s="69" customFormat="1" ht="13.5" customHeight="1" x14ac:dyDescent="0.15"/>
    <row r="204" spans="1:14" s="69" customFormat="1" ht="13.5" customHeight="1" x14ac:dyDescent="0.15"/>
    <row r="205" spans="1:14" s="69" customFormat="1" ht="13.5" customHeight="1" x14ac:dyDescent="0.15"/>
    <row r="206" spans="1:14" s="69" customFormat="1" ht="13.5" customHeight="1" x14ac:dyDescent="0.15"/>
    <row r="207" spans="1:14" s="69" customFormat="1" ht="13.5" customHeight="1" x14ac:dyDescent="0.15"/>
    <row r="208" spans="1:14" s="69" customFormat="1" ht="13.5" customHeight="1" x14ac:dyDescent="0.15">
      <c r="A208" s="72"/>
      <c r="C208" s="72"/>
    </row>
    <row r="209" spans="1:10" s="69" customFormat="1" ht="13.5" customHeight="1" x14ac:dyDescent="0.15">
      <c r="A209" s="72"/>
      <c r="C209" s="72"/>
      <c r="H209" s="72"/>
      <c r="I209" s="72"/>
    </row>
    <row r="210" spans="1:10" s="69" customFormat="1" ht="13.5" customHeight="1" x14ac:dyDescent="0.15">
      <c r="A210" s="72"/>
      <c r="C210" s="72"/>
      <c r="D210" s="72"/>
      <c r="E210" s="72"/>
      <c r="F210" s="72"/>
      <c r="G210" s="72"/>
      <c r="H210" s="72"/>
      <c r="I210" s="72"/>
      <c r="J210" s="72"/>
    </row>
    <row r="211" spans="1:10" s="69" customFormat="1" ht="13.5" customHeight="1" x14ac:dyDescent="0.15">
      <c r="A211" s="72"/>
      <c r="C211" s="72"/>
      <c r="D211" s="72"/>
      <c r="E211" s="72"/>
      <c r="F211" s="72"/>
      <c r="G211" s="72"/>
      <c r="H211" s="72"/>
      <c r="I211" s="72"/>
      <c r="J211" s="72"/>
    </row>
    <row r="212" spans="1:10" s="69" customFormat="1" ht="13.5" customHeight="1" x14ac:dyDescent="0.15">
      <c r="A212" s="72"/>
      <c r="C212" s="72"/>
      <c r="D212" s="72"/>
      <c r="E212" s="72"/>
      <c r="F212" s="72"/>
      <c r="G212" s="72"/>
      <c r="H212" s="72"/>
      <c r="I212" s="72"/>
      <c r="J212" s="72"/>
    </row>
    <row r="213" spans="1:10" s="69" customFormat="1" ht="13.5" customHeight="1" x14ac:dyDescent="0.15">
      <c r="A213" s="72"/>
      <c r="C213" s="72"/>
      <c r="D213" s="72"/>
      <c r="E213" s="72"/>
      <c r="F213" s="72"/>
      <c r="G213" s="72"/>
      <c r="H213" s="72"/>
      <c r="I213" s="72"/>
      <c r="J213" s="72"/>
    </row>
    <row r="214" spans="1:10" s="69" customFormat="1" ht="13.5" customHeight="1" x14ac:dyDescent="0.15">
      <c r="A214" s="72"/>
      <c r="C214" s="72"/>
      <c r="D214" s="72"/>
      <c r="E214" s="72"/>
      <c r="F214" s="72"/>
      <c r="G214" s="72"/>
      <c r="H214" s="72"/>
      <c r="I214" s="72"/>
      <c r="J214" s="72"/>
    </row>
    <row r="215" spans="1:10" s="69" customFormat="1" ht="13.5" customHeight="1" x14ac:dyDescent="0.15">
      <c r="A215" s="72"/>
      <c r="C215" s="72"/>
      <c r="D215" s="72"/>
      <c r="E215" s="72"/>
      <c r="F215" s="72"/>
      <c r="G215" s="72"/>
      <c r="H215" s="72"/>
      <c r="I215" s="72"/>
      <c r="J215" s="72"/>
    </row>
    <row r="216" spans="1:10" s="69" customFormat="1" ht="13.5" customHeight="1" x14ac:dyDescent="0.15">
      <c r="A216" s="72"/>
      <c r="C216" s="72"/>
      <c r="D216" s="72"/>
      <c r="E216" s="72"/>
      <c r="F216" s="72"/>
      <c r="G216" s="72"/>
      <c r="H216" s="72"/>
      <c r="I216" s="72"/>
      <c r="J216" s="72"/>
    </row>
    <row r="217" spans="1:10" s="69" customFormat="1" ht="13.5" customHeight="1" x14ac:dyDescent="0.15">
      <c r="A217" s="72"/>
      <c r="C217" s="72"/>
      <c r="D217" s="72"/>
      <c r="E217" s="72"/>
      <c r="F217" s="72"/>
      <c r="G217" s="72"/>
      <c r="H217" s="72"/>
      <c r="I217" s="72"/>
      <c r="J217" s="72"/>
    </row>
    <row r="218" spans="1:10" s="69" customFormat="1" ht="13.5" customHeight="1" x14ac:dyDescent="0.15">
      <c r="A218" s="72"/>
      <c r="C218" s="72"/>
      <c r="D218" s="72"/>
      <c r="E218" s="72"/>
      <c r="F218" s="72"/>
      <c r="G218" s="72"/>
      <c r="H218" s="72"/>
      <c r="I218" s="72"/>
      <c r="J218" s="72"/>
    </row>
    <row r="219" spans="1:10" s="69" customFormat="1" ht="13.5" customHeight="1" x14ac:dyDescent="0.15">
      <c r="A219" s="72"/>
      <c r="C219" s="72"/>
      <c r="D219" s="72"/>
      <c r="E219" s="72"/>
      <c r="F219" s="72"/>
      <c r="G219" s="72"/>
      <c r="H219" s="72"/>
      <c r="I219" s="72"/>
      <c r="J219" s="72"/>
    </row>
    <row r="220" spans="1:10" s="69" customFormat="1" ht="13.5" customHeight="1" x14ac:dyDescent="0.15">
      <c r="A220" s="72"/>
      <c r="C220" s="72"/>
      <c r="D220" s="72"/>
      <c r="E220" s="72"/>
      <c r="F220" s="72"/>
      <c r="G220" s="72"/>
      <c r="H220" s="72"/>
      <c r="I220" s="72"/>
      <c r="J220" s="72"/>
    </row>
    <row r="221" spans="1:10" s="69" customFormat="1" ht="13.5" customHeight="1" x14ac:dyDescent="0.15">
      <c r="A221" s="72"/>
      <c r="C221" s="72"/>
      <c r="D221" s="72"/>
      <c r="E221" s="72"/>
      <c r="F221" s="72"/>
      <c r="G221" s="72"/>
      <c r="H221" s="72"/>
      <c r="I221" s="72"/>
      <c r="J221" s="72"/>
    </row>
    <row r="222" spans="1:10" s="69" customFormat="1" ht="13.5" customHeight="1" x14ac:dyDescent="0.15">
      <c r="A222" s="72"/>
      <c r="C222" s="72"/>
      <c r="D222" s="72"/>
      <c r="E222" s="72"/>
      <c r="F222" s="72"/>
      <c r="G222" s="72"/>
      <c r="H222" s="72"/>
      <c r="I222" s="72"/>
      <c r="J222" s="72"/>
    </row>
    <row r="223" spans="1:10" s="69" customFormat="1" ht="13.5" customHeight="1" x14ac:dyDescent="0.15">
      <c r="A223" s="72"/>
      <c r="C223" s="72"/>
      <c r="D223" s="72"/>
      <c r="E223" s="72"/>
      <c r="F223" s="72"/>
      <c r="G223" s="72"/>
      <c r="H223" s="72"/>
      <c r="I223" s="72"/>
      <c r="J223" s="72"/>
    </row>
    <row r="224" spans="1:10" s="69" customFormat="1" ht="13.5" customHeight="1" x14ac:dyDescent="0.15">
      <c r="A224" s="72"/>
      <c r="C224" s="72"/>
      <c r="D224" s="72"/>
      <c r="E224" s="72"/>
      <c r="F224" s="72"/>
      <c r="G224" s="72"/>
      <c r="H224" s="72"/>
      <c r="I224" s="72"/>
      <c r="J224" s="72"/>
    </row>
    <row r="225" spans="1:10" s="69" customFormat="1" ht="13.5" customHeight="1" x14ac:dyDescent="0.15">
      <c r="A225" s="72"/>
      <c r="C225" s="72"/>
      <c r="D225" s="72"/>
      <c r="E225" s="72"/>
      <c r="F225" s="72"/>
      <c r="G225" s="72"/>
      <c r="H225" s="72"/>
      <c r="I225" s="72"/>
      <c r="J225" s="72"/>
    </row>
    <row r="226" spans="1:10" s="69" customFormat="1" ht="13.5" customHeight="1" x14ac:dyDescent="0.15">
      <c r="A226" s="72"/>
      <c r="C226" s="72"/>
      <c r="D226" s="72"/>
      <c r="E226" s="72"/>
      <c r="F226" s="72"/>
      <c r="G226" s="72"/>
      <c r="H226" s="72"/>
      <c r="I226" s="72"/>
      <c r="J226" s="72"/>
    </row>
    <row r="227" spans="1:10" s="69" customFormat="1" ht="13.5" customHeight="1" x14ac:dyDescent="0.15">
      <c r="A227" s="72"/>
      <c r="C227" s="72"/>
      <c r="D227" s="72"/>
      <c r="E227" s="72"/>
      <c r="F227" s="72"/>
      <c r="G227" s="72"/>
      <c r="H227" s="72"/>
      <c r="I227" s="72"/>
      <c r="J227" s="72"/>
    </row>
    <row r="228" spans="1:10" s="69" customFormat="1" ht="13.5" customHeight="1" x14ac:dyDescent="0.15">
      <c r="A228" s="72"/>
      <c r="C228" s="72"/>
      <c r="D228" s="72"/>
      <c r="E228" s="72"/>
      <c r="F228" s="72"/>
      <c r="G228" s="72"/>
      <c r="H228" s="72"/>
      <c r="I228" s="72"/>
      <c r="J228" s="72"/>
    </row>
    <row r="229" spans="1:10" s="69" customFormat="1" ht="13.5" customHeight="1" x14ac:dyDescent="0.15">
      <c r="A229" s="72"/>
      <c r="C229" s="72"/>
      <c r="D229" s="72"/>
      <c r="E229" s="72"/>
      <c r="F229" s="72"/>
      <c r="G229" s="72"/>
      <c r="H229" s="72"/>
      <c r="I229" s="72"/>
      <c r="J229" s="72"/>
    </row>
    <row r="230" spans="1:10" s="69" customFormat="1" ht="13.5" customHeight="1" x14ac:dyDescent="0.15">
      <c r="A230" s="72"/>
      <c r="C230" s="72"/>
      <c r="D230" s="72"/>
      <c r="E230" s="72"/>
      <c r="F230" s="72"/>
      <c r="G230" s="72"/>
      <c r="H230" s="72"/>
      <c r="I230" s="72"/>
      <c r="J230" s="72"/>
    </row>
    <row r="231" spans="1:10" s="69" customFormat="1" ht="13.5" customHeight="1" x14ac:dyDescent="0.15">
      <c r="A231" s="72"/>
      <c r="C231" s="72"/>
      <c r="D231" s="72"/>
      <c r="E231" s="72"/>
      <c r="F231" s="72"/>
      <c r="G231" s="72"/>
      <c r="H231" s="72"/>
      <c r="I231" s="72"/>
      <c r="J231" s="72"/>
    </row>
    <row r="232" spans="1:10" s="69" customFormat="1" ht="13.5" customHeight="1" x14ac:dyDescent="0.15">
      <c r="A232" s="72"/>
      <c r="C232" s="72"/>
      <c r="D232" s="72"/>
      <c r="E232" s="72"/>
      <c r="F232" s="72"/>
      <c r="G232" s="72"/>
      <c r="H232" s="72"/>
      <c r="I232" s="72"/>
      <c r="J232" s="72"/>
    </row>
    <row r="233" spans="1:10" s="69" customFormat="1" ht="13.5" customHeight="1" x14ac:dyDescent="0.15">
      <c r="A233" s="72"/>
      <c r="C233" s="72"/>
      <c r="D233" s="72"/>
      <c r="E233" s="72"/>
      <c r="F233" s="72"/>
      <c r="G233" s="72"/>
      <c r="H233" s="72"/>
      <c r="I233" s="72"/>
      <c r="J233" s="72"/>
    </row>
    <row r="234" spans="1:10" s="69" customFormat="1" ht="13.5" customHeight="1" x14ac:dyDescent="0.15">
      <c r="A234" s="72"/>
      <c r="C234" s="72"/>
      <c r="D234" s="72"/>
      <c r="E234" s="72"/>
      <c r="F234" s="72"/>
      <c r="G234" s="72"/>
      <c r="H234" s="72"/>
      <c r="I234" s="72"/>
      <c r="J234" s="72"/>
    </row>
    <row r="235" spans="1:10" s="69" customFormat="1" ht="13.5" customHeight="1" x14ac:dyDescent="0.15">
      <c r="A235" s="72"/>
      <c r="C235" s="72"/>
      <c r="D235" s="72"/>
      <c r="E235" s="72"/>
      <c r="F235" s="72"/>
      <c r="G235" s="72"/>
      <c r="H235" s="72"/>
      <c r="I235" s="72"/>
      <c r="J235" s="72"/>
    </row>
    <row r="236" spans="1:10" s="69" customFormat="1" ht="13.5" customHeight="1" x14ac:dyDescent="0.15">
      <c r="A236" s="72"/>
      <c r="C236" s="72"/>
      <c r="D236" s="72"/>
      <c r="E236" s="72"/>
      <c r="F236" s="72"/>
      <c r="G236" s="72"/>
      <c r="H236" s="72"/>
      <c r="I236" s="72"/>
      <c r="J236" s="72"/>
    </row>
    <row r="237" spans="1:10" s="69" customFormat="1" ht="13.5" customHeight="1" x14ac:dyDescent="0.15">
      <c r="A237" s="72"/>
      <c r="C237" s="72"/>
      <c r="D237" s="72"/>
      <c r="E237" s="72"/>
      <c r="F237" s="72"/>
      <c r="G237" s="72"/>
      <c r="H237" s="72"/>
      <c r="I237" s="72"/>
      <c r="J237" s="72"/>
    </row>
    <row r="238" spans="1:10" s="69" customFormat="1" ht="13.5" customHeight="1" x14ac:dyDescent="0.15">
      <c r="A238" s="72"/>
      <c r="C238" s="72"/>
      <c r="D238" s="72"/>
      <c r="E238" s="72"/>
      <c r="F238" s="72"/>
      <c r="G238" s="72"/>
      <c r="H238" s="72"/>
      <c r="I238" s="72"/>
      <c r="J238" s="72"/>
    </row>
    <row r="239" spans="1:10" s="69" customFormat="1" ht="13.5" customHeight="1" x14ac:dyDescent="0.15">
      <c r="A239" s="72"/>
      <c r="C239" s="72"/>
      <c r="D239" s="72"/>
      <c r="E239" s="72"/>
      <c r="F239" s="72"/>
      <c r="G239" s="72"/>
      <c r="H239" s="72"/>
      <c r="I239" s="72"/>
      <c r="J239" s="72"/>
    </row>
    <row r="240" spans="1:10" s="69" customFormat="1" ht="13.5" customHeight="1" x14ac:dyDescent="0.15">
      <c r="A240" s="72"/>
      <c r="C240" s="72"/>
      <c r="D240" s="72"/>
      <c r="E240" s="72"/>
      <c r="F240" s="72"/>
      <c r="G240" s="72"/>
      <c r="H240" s="72"/>
      <c r="I240" s="72"/>
      <c r="J240" s="72"/>
    </row>
    <row r="241" spans="1:14" s="69" customFormat="1" ht="13.5" customHeight="1" x14ac:dyDescent="0.15">
      <c r="A241" s="72"/>
      <c r="C241" s="72"/>
      <c r="D241" s="72"/>
      <c r="E241" s="72"/>
      <c r="F241" s="72"/>
      <c r="G241" s="72"/>
      <c r="H241" s="72"/>
      <c r="I241" s="72"/>
      <c r="J241" s="72"/>
    </row>
    <row r="242" spans="1:14" s="69" customFormat="1" ht="13.5" customHeight="1" x14ac:dyDescent="0.15">
      <c r="A242" s="72"/>
      <c r="C242" s="72"/>
      <c r="D242" s="72"/>
      <c r="E242" s="72"/>
      <c r="F242" s="72"/>
      <c r="G242" s="72"/>
      <c r="H242" s="72"/>
      <c r="I242" s="72"/>
      <c r="J242" s="72"/>
    </row>
    <row r="243" spans="1:14" s="69" customFormat="1" ht="13.5" customHeight="1" x14ac:dyDescent="0.15">
      <c r="A243" s="72"/>
      <c r="C243" s="72"/>
      <c r="D243" s="72"/>
      <c r="E243" s="72"/>
      <c r="F243" s="72"/>
      <c r="G243" s="72"/>
      <c r="H243" s="72"/>
      <c r="I243" s="72"/>
      <c r="J243" s="72"/>
    </row>
    <row r="244" spans="1:14" s="69" customFormat="1" ht="13.5" customHeight="1" x14ac:dyDescent="0.15">
      <c r="A244" s="72"/>
      <c r="C244" s="72"/>
      <c r="D244" s="72"/>
      <c r="E244" s="72"/>
      <c r="F244" s="72"/>
      <c r="G244" s="72"/>
      <c r="H244" s="72"/>
      <c r="I244" s="72"/>
      <c r="J244" s="72"/>
    </row>
    <row r="245" spans="1:14" s="69" customFormat="1" ht="13.5" customHeight="1" x14ac:dyDescent="0.15">
      <c r="A245" s="72"/>
      <c r="C245" s="72"/>
      <c r="D245" s="72"/>
      <c r="E245" s="72"/>
      <c r="F245" s="72"/>
      <c r="G245" s="72"/>
      <c r="H245" s="72"/>
      <c r="I245" s="72"/>
      <c r="J245" s="72"/>
    </row>
    <row r="246" spans="1:14" s="69" customFormat="1" ht="13.5" customHeight="1" x14ac:dyDescent="0.15">
      <c r="A246" s="72"/>
      <c r="C246" s="72"/>
      <c r="D246" s="72"/>
      <c r="E246" s="72"/>
      <c r="F246" s="72"/>
      <c r="G246" s="72"/>
      <c r="H246" s="72"/>
      <c r="I246" s="72"/>
      <c r="J246" s="72"/>
    </row>
    <row r="247" spans="1:14" s="69" customFormat="1" ht="13.5" customHeight="1" x14ac:dyDescent="0.15">
      <c r="A247" s="72"/>
      <c r="C247" s="72"/>
      <c r="D247" s="72"/>
      <c r="E247" s="72"/>
      <c r="F247" s="72"/>
      <c r="G247" s="72"/>
      <c r="H247" s="72"/>
      <c r="I247" s="72"/>
      <c r="J247" s="72"/>
    </row>
    <row r="248" spans="1:14" s="69" customFormat="1" ht="13.5" customHeight="1" x14ac:dyDescent="0.15">
      <c r="A248" s="72"/>
      <c r="C248" s="72"/>
      <c r="D248" s="72"/>
      <c r="E248" s="72"/>
      <c r="F248" s="72"/>
      <c r="G248" s="72"/>
      <c r="H248" s="72"/>
      <c r="I248" s="72"/>
      <c r="J248" s="72"/>
    </row>
    <row r="249" spans="1:14" s="69" customFormat="1" ht="13.5" customHeight="1" x14ac:dyDescent="0.15">
      <c r="A249" s="72"/>
      <c r="C249" s="72"/>
      <c r="D249" s="72"/>
      <c r="E249" s="72"/>
      <c r="F249" s="72"/>
      <c r="G249" s="72"/>
      <c r="H249" s="72"/>
      <c r="I249" s="72"/>
      <c r="J249" s="72"/>
    </row>
    <row r="250" spans="1:14" s="69" customFormat="1" ht="13.5" customHeight="1" x14ac:dyDescent="0.15">
      <c r="A250" s="72"/>
      <c r="C250" s="72"/>
      <c r="D250" s="72"/>
      <c r="E250" s="72"/>
      <c r="F250" s="72"/>
      <c r="G250" s="72"/>
      <c r="H250" s="72"/>
      <c r="I250" s="72"/>
      <c r="J250" s="72"/>
    </row>
    <row r="251" spans="1:14" s="75" customFormat="1" ht="13.5" customHeight="1" x14ac:dyDescent="0.15">
      <c r="A251" s="72"/>
      <c r="C251" s="72"/>
      <c r="D251" s="72"/>
      <c r="E251" s="72"/>
      <c r="F251" s="72"/>
      <c r="G251" s="72"/>
      <c r="H251" s="72"/>
      <c r="I251" s="72"/>
      <c r="J251" s="72"/>
      <c r="K251" s="69"/>
      <c r="L251" s="69"/>
      <c r="M251" s="69"/>
      <c r="N251" s="69"/>
    </row>
    <row r="252" spans="1:14" ht="15" customHeight="1" x14ac:dyDescent="0.15">
      <c r="K252" s="186"/>
      <c r="L252" s="186"/>
      <c r="M252" s="186"/>
      <c r="N252" s="186"/>
    </row>
    <row r="253" spans="1:14" s="68" customFormat="1" ht="18" customHeight="1" x14ac:dyDescent="0.15">
      <c r="A253" s="72"/>
      <c r="C253" s="72"/>
      <c r="D253" s="72"/>
      <c r="E253" s="72"/>
      <c r="F253" s="72"/>
      <c r="G253" s="72"/>
      <c r="H253" s="72"/>
      <c r="I253" s="72"/>
      <c r="J253" s="72"/>
      <c r="K253" s="72"/>
      <c r="L253" s="72"/>
      <c r="M253" s="72"/>
      <c r="N253" s="72"/>
    </row>
    <row r="254" spans="1:14" s="68" customFormat="1" ht="18" customHeight="1" x14ac:dyDescent="0.15">
      <c r="A254" s="72"/>
      <c r="C254" s="72"/>
      <c r="D254" s="72"/>
      <c r="E254" s="72"/>
      <c r="F254" s="72"/>
      <c r="G254" s="72"/>
      <c r="H254" s="72"/>
      <c r="I254" s="72"/>
      <c r="J254" s="72"/>
    </row>
    <row r="255" spans="1:14" s="68" customFormat="1" ht="18" customHeight="1" x14ac:dyDescent="0.15">
      <c r="A255" s="72"/>
      <c r="C255" s="72"/>
      <c r="D255" s="72"/>
      <c r="E255" s="72"/>
      <c r="F255" s="72"/>
      <c r="G255" s="72"/>
      <c r="H255" s="72"/>
      <c r="I255" s="72"/>
      <c r="J255" s="72"/>
    </row>
    <row r="256" spans="1:14" s="68" customFormat="1" ht="18" customHeight="1" x14ac:dyDescent="0.15">
      <c r="A256" s="72"/>
      <c r="C256" s="72"/>
      <c r="D256" s="72"/>
      <c r="E256" s="72"/>
      <c r="F256" s="72"/>
      <c r="G256" s="72"/>
      <c r="H256" s="72"/>
      <c r="I256" s="72"/>
      <c r="J256" s="72"/>
    </row>
    <row r="257" spans="1:14" s="68" customFormat="1" ht="18" customHeight="1" x14ac:dyDescent="0.15">
      <c r="A257" s="72"/>
      <c r="C257" s="72"/>
      <c r="D257" s="72"/>
      <c r="E257" s="72"/>
      <c r="F257" s="72"/>
      <c r="G257" s="72"/>
      <c r="H257" s="72"/>
      <c r="I257" s="72"/>
      <c r="J257" s="72"/>
    </row>
    <row r="258" spans="1:14" s="68" customFormat="1" ht="18" customHeight="1" x14ac:dyDescent="0.15">
      <c r="A258" s="72"/>
      <c r="C258" s="72"/>
      <c r="D258" s="72"/>
      <c r="E258" s="72"/>
      <c r="F258" s="72"/>
      <c r="G258" s="72"/>
      <c r="H258" s="72"/>
      <c r="I258" s="72"/>
      <c r="J258" s="72"/>
    </row>
    <row r="259" spans="1:14" s="69" customFormat="1" ht="18" customHeight="1" x14ac:dyDescent="0.15">
      <c r="A259" s="72"/>
      <c r="C259" s="72"/>
      <c r="D259" s="72"/>
      <c r="E259" s="72"/>
      <c r="F259" s="72"/>
      <c r="G259" s="72"/>
      <c r="H259" s="72"/>
      <c r="I259" s="72"/>
      <c r="J259" s="72"/>
      <c r="K259" s="68"/>
      <c r="L259" s="68"/>
      <c r="M259" s="68"/>
      <c r="N259" s="68"/>
    </row>
    <row r="260" spans="1:14" s="69" customFormat="1" ht="18" customHeight="1" x14ac:dyDescent="0.15">
      <c r="A260" s="72"/>
      <c r="C260" s="72"/>
      <c r="D260" s="72"/>
      <c r="E260" s="72"/>
      <c r="F260" s="72"/>
      <c r="G260" s="72"/>
      <c r="H260" s="72"/>
      <c r="I260" s="72"/>
      <c r="J260" s="72"/>
      <c r="K260" s="190"/>
      <c r="L260" s="190"/>
      <c r="M260" s="7"/>
      <c r="N260" s="7"/>
    </row>
    <row r="261" spans="1:14" s="68" customFormat="1" ht="18" customHeight="1" x14ac:dyDescent="0.15">
      <c r="A261" s="72"/>
      <c r="C261" s="72"/>
      <c r="D261" s="72"/>
      <c r="E261" s="72"/>
      <c r="F261" s="72"/>
      <c r="G261" s="72"/>
      <c r="H261" s="72"/>
      <c r="I261" s="72"/>
      <c r="J261" s="72"/>
      <c r="K261" s="190"/>
      <c r="L261" s="190"/>
      <c r="M261" s="7"/>
      <c r="N261" s="7"/>
    </row>
    <row r="262" spans="1:14" s="68" customFormat="1" ht="18" customHeight="1" x14ac:dyDescent="0.15">
      <c r="A262" s="72"/>
      <c r="C262" s="72"/>
      <c r="D262" s="72"/>
      <c r="E262" s="72"/>
      <c r="F262" s="72"/>
      <c r="G262" s="72"/>
      <c r="H262" s="72"/>
      <c r="I262" s="72"/>
      <c r="J262" s="72"/>
    </row>
    <row r="263" spans="1:14" s="68" customFormat="1" ht="18" customHeight="1" x14ac:dyDescent="0.15">
      <c r="A263" s="72"/>
      <c r="C263" s="72"/>
      <c r="D263" s="72"/>
      <c r="E263" s="72"/>
      <c r="F263" s="72"/>
      <c r="G263" s="72"/>
      <c r="H263" s="72"/>
      <c r="I263" s="72"/>
      <c r="J263" s="72"/>
    </row>
    <row r="264" spans="1:14" s="69" customFormat="1" ht="18" customHeight="1" x14ac:dyDescent="0.15">
      <c r="A264" s="72"/>
      <c r="C264" s="72"/>
      <c r="D264" s="72"/>
      <c r="E264" s="72"/>
      <c r="F264" s="72"/>
      <c r="G264" s="72"/>
      <c r="H264" s="72"/>
      <c r="I264" s="72"/>
      <c r="J264" s="72"/>
      <c r="K264" s="68"/>
      <c r="L264" s="68"/>
      <c r="M264" s="68"/>
      <c r="N264" s="68"/>
    </row>
    <row r="265" spans="1:14" s="69" customFormat="1" ht="15" customHeight="1" x14ac:dyDescent="0.15">
      <c r="A265" s="72"/>
      <c r="C265" s="72"/>
      <c r="D265" s="72"/>
      <c r="E265" s="72"/>
      <c r="F265" s="72"/>
      <c r="G265" s="72"/>
      <c r="H265" s="72"/>
      <c r="I265" s="72"/>
      <c r="J265" s="72"/>
      <c r="K265" s="7"/>
      <c r="L265" s="7"/>
      <c r="M265" s="7"/>
      <c r="N265" s="7"/>
    </row>
    <row r="266" spans="1:14" s="69" customFormat="1" ht="15" customHeight="1" x14ac:dyDescent="0.15">
      <c r="A266" s="72"/>
      <c r="C266" s="72"/>
      <c r="D266" s="72"/>
      <c r="E266" s="72"/>
      <c r="F266" s="72"/>
      <c r="G266" s="72"/>
      <c r="H266" s="72"/>
      <c r="I266" s="72"/>
      <c r="J266" s="72"/>
      <c r="K266" s="7"/>
      <c r="L266" s="7"/>
      <c r="M266" s="7"/>
      <c r="N266" s="7"/>
    </row>
    <row r="267" spans="1:14" s="69" customFormat="1" ht="15" customHeight="1" x14ac:dyDescent="0.15">
      <c r="A267" s="72"/>
      <c r="C267" s="72"/>
      <c r="D267" s="72"/>
      <c r="E267" s="72"/>
      <c r="F267" s="72"/>
      <c r="G267" s="72"/>
      <c r="H267" s="72"/>
      <c r="I267" s="72"/>
      <c r="J267" s="72"/>
      <c r="K267" s="7"/>
      <c r="L267" s="7"/>
      <c r="M267" s="7"/>
      <c r="N267" s="7"/>
    </row>
    <row r="268" spans="1:14" s="69" customFormat="1" ht="15" customHeight="1" x14ac:dyDescent="0.15">
      <c r="A268" s="72"/>
      <c r="C268" s="72"/>
      <c r="D268" s="72"/>
      <c r="E268" s="72"/>
      <c r="F268" s="72"/>
      <c r="G268" s="72"/>
      <c r="H268" s="72"/>
      <c r="I268" s="72"/>
      <c r="J268" s="72"/>
      <c r="K268" s="7"/>
      <c r="L268" s="7"/>
      <c r="M268" s="7"/>
      <c r="N268" s="7"/>
    </row>
    <row r="269" spans="1:14" s="69" customFormat="1" ht="15" customHeight="1" x14ac:dyDescent="0.15">
      <c r="A269" s="72"/>
      <c r="C269" s="72"/>
      <c r="D269" s="72"/>
      <c r="E269" s="72"/>
      <c r="F269" s="72"/>
      <c r="G269" s="72"/>
      <c r="H269" s="72"/>
      <c r="I269" s="72"/>
      <c r="J269" s="72"/>
      <c r="K269" s="7"/>
      <c r="L269" s="7"/>
      <c r="M269" s="7"/>
      <c r="N269" s="7"/>
    </row>
    <row r="270" spans="1:14" s="69" customFormat="1" ht="15" customHeight="1" x14ac:dyDescent="0.15">
      <c r="A270" s="72"/>
      <c r="C270" s="72"/>
      <c r="D270" s="72"/>
      <c r="E270" s="72"/>
      <c r="F270" s="72"/>
      <c r="G270" s="72"/>
      <c r="H270" s="72"/>
      <c r="I270" s="72"/>
      <c r="J270" s="72"/>
      <c r="K270" s="7"/>
      <c r="L270" s="7"/>
      <c r="M270" s="7"/>
      <c r="N270" s="7"/>
    </row>
    <row r="271" spans="1:14" s="69" customFormat="1" ht="15" customHeight="1" x14ac:dyDescent="0.15">
      <c r="A271" s="72"/>
      <c r="C271" s="72"/>
      <c r="D271" s="72"/>
      <c r="E271" s="72"/>
      <c r="F271" s="72"/>
      <c r="G271" s="72"/>
      <c r="H271" s="72"/>
      <c r="I271" s="72"/>
      <c r="J271" s="72"/>
      <c r="K271" s="7"/>
      <c r="L271" s="7"/>
      <c r="M271" s="7"/>
      <c r="N271" s="7"/>
    </row>
    <row r="272" spans="1:14" s="69" customFormat="1" ht="15" customHeight="1" x14ac:dyDescent="0.15">
      <c r="A272" s="72"/>
      <c r="C272" s="72"/>
      <c r="D272" s="72"/>
      <c r="E272" s="72"/>
      <c r="F272" s="72"/>
      <c r="G272" s="72"/>
      <c r="H272" s="72"/>
      <c r="I272" s="72"/>
      <c r="J272" s="72"/>
      <c r="K272" s="190"/>
      <c r="L272" s="190"/>
      <c r="M272" s="7"/>
      <c r="N272" s="7"/>
    </row>
    <row r="273" spans="1:14" s="69" customFormat="1" ht="15" customHeight="1" x14ac:dyDescent="0.15">
      <c r="A273" s="72"/>
      <c r="C273" s="72"/>
      <c r="D273" s="72"/>
      <c r="E273" s="72"/>
      <c r="F273" s="72"/>
      <c r="G273" s="72"/>
      <c r="H273" s="72"/>
      <c r="I273" s="72"/>
      <c r="J273" s="72"/>
      <c r="K273" s="190"/>
      <c r="L273" s="190"/>
      <c r="M273" s="7"/>
      <c r="N273" s="7"/>
    </row>
    <row r="274" spans="1:14" s="69" customFormat="1" ht="15" customHeight="1" x14ac:dyDescent="0.15">
      <c r="A274" s="72"/>
      <c r="C274" s="72"/>
      <c r="D274" s="72"/>
      <c r="E274" s="72"/>
      <c r="F274" s="72"/>
      <c r="G274" s="72"/>
      <c r="H274" s="72"/>
      <c r="I274" s="72"/>
      <c r="J274" s="72"/>
      <c r="K274" s="190"/>
      <c r="L274" s="190"/>
      <c r="M274" s="7"/>
      <c r="N274" s="7"/>
    </row>
    <row r="275" spans="1:14" s="69" customFormat="1" ht="15" customHeight="1" x14ac:dyDescent="0.15">
      <c r="A275" s="72"/>
      <c r="C275" s="72"/>
      <c r="D275" s="72"/>
      <c r="E275" s="72"/>
      <c r="F275" s="72"/>
      <c r="G275" s="72"/>
      <c r="H275" s="72"/>
      <c r="I275" s="72"/>
      <c r="J275" s="72"/>
      <c r="K275" s="7"/>
      <c r="L275" s="7"/>
      <c r="M275" s="7"/>
      <c r="N275" s="7"/>
    </row>
    <row r="276" spans="1:14" s="69" customFormat="1" ht="15" customHeight="1" x14ac:dyDescent="0.15">
      <c r="A276" s="72"/>
      <c r="C276" s="72"/>
      <c r="D276" s="72"/>
      <c r="E276" s="72"/>
      <c r="F276" s="72"/>
      <c r="G276" s="72"/>
      <c r="H276" s="72"/>
      <c r="I276" s="72"/>
      <c r="J276" s="72"/>
      <c r="K276" s="190"/>
      <c r="L276" s="190"/>
      <c r="M276" s="7"/>
      <c r="N276" s="7"/>
    </row>
    <row r="277" spans="1:14" s="69" customFormat="1" ht="15" customHeight="1" x14ac:dyDescent="0.15">
      <c r="A277" s="72"/>
      <c r="C277" s="72"/>
      <c r="D277" s="72"/>
      <c r="E277" s="72"/>
      <c r="F277" s="72"/>
      <c r="G277" s="72"/>
      <c r="H277" s="72"/>
      <c r="I277" s="72"/>
      <c r="J277" s="72"/>
      <c r="K277" s="190"/>
      <c r="L277" s="190"/>
      <c r="M277" s="7"/>
      <c r="N277" s="7"/>
    </row>
    <row r="278" spans="1:14" s="69" customFormat="1" ht="15" customHeight="1" x14ac:dyDescent="0.15">
      <c r="A278" s="72"/>
      <c r="C278" s="72"/>
      <c r="D278" s="72"/>
      <c r="E278" s="72"/>
      <c r="F278" s="72"/>
      <c r="G278" s="72"/>
      <c r="H278" s="72"/>
      <c r="I278" s="72"/>
      <c r="J278" s="72"/>
      <c r="K278" s="190"/>
      <c r="L278" s="190"/>
      <c r="M278" s="7"/>
      <c r="N278" s="7"/>
    </row>
    <row r="279" spans="1:14" s="69" customFormat="1" ht="15" customHeight="1" x14ac:dyDescent="0.15">
      <c r="A279" s="72"/>
      <c r="C279" s="72"/>
      <c r="D279" s="72"/>
      <c r="E279" s="72"/>
      <c r="F279" s="72"/>
      <c r="G279" s="72"/>
      <c r="H279" s="72"/>
      <c r="I279" s="72"/>
      <c r="J279" s="72"/>
      <c r="K279" s="190"/>
      <c r="L279" s="190"/>
      <c r="M279" s="7"/>
      <c r="N279" s="7"/>
    </row>
    <row r="280" spans="1:14" s="69" customFormat="1" ht="15" customHeight="1" x14ac:dyDescent="0.15">
      <c r="A280" s="72"/>
      <c r="C280" s="72"/>
      <c r="D280" s="72"/>
      <c r="E280" s="72"/>
      <c r="F280" s="72"/>
      <c r="G280" s="72"/>
      <c r="H280" s="72"/>
      <c r="I280" s="72"/>
      <c r="J280" s="72"/>
      <c r="K280" s="190"/>
      <c r="L280" s="190"/>
      <c r="M280" s="7"/>
      <c r="N280" s="7"/>
    </row>
    <row r="281" spans="1:14" s="69" customFormat="1" ht="15" customHeight="1" x14ac:dyDescent="0.15">
      <c r="A281" s="72"/>
      <c r="C281" s="72"/>
      <c r="D281" s="72"/>
      <c r="E281" s="72"/>
      <c r="F281" s="72"/>
      <c r="G281" s="72"/>
      <c r="H281" s="72"/>
      <c r="I281" s="72"/>
      <c r="J281" s="72"/>
      <c r="K281" s="190"/>
      <c r="L281" s="190"/>
      <c r="M281" s="7"/>
      <c r="N281" s="7"/>
    </row>
    <row r="282" spans="1:14" s="69" customFormat="1" ht="15" customHeight="1" x14ac:dyDescent="0.15">
      <c r="A282" s="72"/>
      <c r="C282" s="72"/>
      <c r="D282" s="72"/>
      <c r="E282" s="72"/>
      <c r="F282" s="72"/>
      <c r="G282" s="72"/>
      <c r="H282" s="72"/>
      <c r="I282" s="72"/>
      <c r="J282" s="72"/>
      <c r="K282" s="190"/>
      <c r="L282" s="190"/>
      <c r="M282" s="7"/>
      <c r="N282" s="7"/>
    </row>
    <row r="283" spans="1:14" s="69" customFormat="1" ht="15" customHeight="1" x14ac:dyDescent="0.15">
      <c r="A283" s="72"/>
      <c r="C283" s="72"/>
      <c r="D283" s="72"/>
      <c r="E283" s="72"/>
      <c r="F283" s="72"/>
      <c r="G283" s="72"/>
      <c r="H283" s="72"/>
      <c r="I283" s="72"/>
      <c r="J283" s="72"/>
      <c r="K283" s="190"/>
      <c r="L283" s="190"/>
      <c r="M283" s="7"/>
      <c r="N283" s="7"/>
    </row>
    <row r="284" spans="1:14" s="69" customFormat="1" ht="15" customHeight="1" x14ac:dyDescent="0.15">
      <c r="A284" s="72"/>
      <c r="C284" s="72"/>
      <c r="D284" s="72"/>
      <c r="E284" s="72"/>
      <c r="F284" s="72"/>
      <c r="G284" s="72"/>
      <c r="H284" s="72"/>
      <c r="I284" s="72"/>
      <c r="J284" s="72"/>
      <c r="K284" s="190"/>
      <c r="L284" s="190"/>
      <c r="M284" s="7"/>
      <c r="N284" s="7"/>
    </row>
    <row r="285" spans="1:14" s="69" customFormat="1" ht="15" customHeight="1" x14ac:dyDescent="0.15">
      <c r="A285" s="72"/>
      <c r="C285" s="72"/>
      <c r="D285" s="72"/>
      <c r="E285" s="72"/>
      <c r="F285" s="72"/>
      <c r="G285" s="72"/>
      <c r="H285" s="72"/>
      <c r="I285" s="72"/>
      <c r="J285" s="72"/>
      <c r="K285" s="190"/>
      <c r="L285" s="190"/>
      <c r="M285" s="7"/>
      <c r="N285" s="7"/>
    </row>
    <row r="286" spans="1:14" s="69" customFormat="1" ht="15" customHeight="1" x14ac:dyDescent="0.15">
      <c r="A286" s="72"/>
      <c r="C286" s="72"/>
      <c r="D286" s="72"/>
      <c r="E286" s="72"/>
      <c r="F286" s="72"/>
      <c r="G286" s="72"/>
      <c r="H286" s="72"/>
      <c r="I286" s="72"/>
      <c r="J286" s="72"/>
      <c r="K286" s="190"/>
      <c r="L286" s="190"/>
      <c r="M286" s="7"/>
      <c r="N286" s="7"/>
    </row>
    <row r="287" spans="1:14" s="69" customFormat="1" ht="15" customHeight="1" x14ac:dyDescent="0.15">
      <c r="A287" s="72"/>
      <c r="C287" s="72"/>
      <c r="D287" s="72"/>
      <c r="E287" s="72"/>
      <c r="F287" s="72"/>
      <c r="G287" s="72"/>
      <c r="H287" s="72"/>
      <c r="I287" s="72"/>
      <c r="J287" s="72"/>
      <c r="K287" s="190"/>
      <c r="L287" s="190"/>
      <c r="M287" s="7"/>
      <c r="N287" s="7"/>
    </row>
    <row r="288" spans="1:14" s="69" customFormat="1" ht="15" customHeight="1" x14ac:dyDescent="0.15">
      <c r="A288" s="72"/>
      <c r="C288" s="72"/>
      <c r="D288" s="72"/>
      <c r="E288" s="72"/>
      <c r="F288" s="72"/>
      <c r="G288" s="72"/>
      <c r="H288" s="72"/>
      <c r="I288" s="72"/>
      <c r="J288" s="72"/>
      <c r="K288" s="190"/>
      <c r="L288" s="190"/>
      <c r="M288" s="7"/>
      <c r="N288" s="7"/>
    </row>
    <row r="289" spans="1:14" s="69" customFormat="1" ht="15" customHeight="1" x14ac:dyDescent="0.15">
      <c r="A289" s="72"/>
      <c r="C289" s="72"/>
      <c r="D289" s="72"/>
      <c r="E289" s="72"/>
      <c r="F289" s="72"/>
      <c r="G289" s="72"/>
      <c r="H289" s="72"/>
      <c r="I289" s="72"/>
      <c r="J289" s="72"/>
      <c r="K289" s="190"/>
      <c r="L289" s="190"/>
      <c r="M289" s="7"/>
      <c r="N289" s="7"/>
    </row>
    <row r="290" spans="1:14" s="69" customFormat="1" ht="15" customHeight="1" x14ac:dyDescent="0.15">
      <c r="A290" s="72"/>
      <c r="C290" s="72"/>
      <c r="D290" s="72"/>
      <c r="E290" s="72"/>
      <c r="F290" s="72"/>
      <c r="G290" s="72"/>
      <c r="H290" s="72"/>
      <c r="I290" s="72"/>
      <c r="J290" s="72"/>
      <c r="K290" s="190"/>
      <c r="L290" s="190"/>
      <c r="M290" s="7"/>
      <c r="N290" s="7"/>
    </row>
    <row r="291" spans="1:14" s="69" customFormat="1" ht="15" customHeight="1" x14ac:dyDescent="0.15">
      <c r="A291" s="72"/>
      <c r="C291" s="72"/>
      <c r="D291" s="72"/>
      <c r="E291" s="72"/>
      <c r="F291" s="72"/>
      <c r="G291" s="72"/>
      <c r="H291" s="72"/>
      <c r="I291" s="72"/>
      <c r="J291" s="72"/>
      <c r="K291" s="190"/>
      <c r="L291" s="190"/>
      <c r="M291" s="7"/>
      <c r="N291" s="7"/>
    </row>
    <row r="292" spans="1:14" ht="18" customHeight="1" x14ac:dyDescent="0.15">
      <c r="K292" s="190"/>
      <c r="L292" s="190"/>
      <c r="M292" s="7"/>
      <c r="N292" s="7"/>
    </row>
  </sheetData>
  <mergeCells count="12">
    <mergeCell ref="B1:O1"/>
    <mergeCell ref="B2:O2"/>
    <mergeCell ref="K8:L8"/>
    <mergeCell ref="K23:L23"/>
    <mergeCell ref="K22:L22"/>
    <mergeCell ref="K11:L11"/>
    <mergeCell ref="K12:L12"/>
    <mergeCell ref="K9:L9"/>
    <mergeCell ref="K13:L13"/>
    <mergeCell ref="K19:L19"/>
    <mergeCell ref="K20:L20"/>
    <mergeCell ref="K21:L21"/>
  </mergeCells>
  <phoneticPr fontId="3"/>
  <printOptions horizontalCentered="1"/>
  <pageMargins left="0.19685039370078741" right="0.19685039370078741" top="0.51181102362204722" bottom="0.59055118110236227" header="0.35433070866141736" footer="0.31496062992125984"/>
  <pageSetup paperSize="9" fitToHeight="0" orientation="portrait" cellComments="asDisplayed" r:id="rId1"/>
  <headerFooter alignWithMargins="0"/>
  <rowBreaks count="2" manualBreakCount="2">
    <brk id="136" max="16383" man="1"/>
    <brk id="19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70"/>
  <sheetViews>
    <sheetView showGridLines="0" view="pageBreakPreview" zoomScale="85" zoomScaleNormal="100" zoomScaleSheetLayoutView="85" workbookViewId="0">
      <selection activeCell="U73" sqref="U73"/>
    </sheetView>
  </sheetViews>
  <sheetFormatPr defaultColWidth="9" defaultRowHeight="18" customHeight="1" x14ac:dyDescent="0.15"/>
  <cols>
    <col min="1" max="1" width="9" style="72"/>
    <col min="2" max="2" width="4.25" style="72" customWidth="1"/>
    <col min="3" max="3" width="6.125" style="72" customWidth="1"/>
    <col min="4" max="12" width="2.125" style="72" customWidth="1"/>
    <col min="13" max="13" width="13.25" style="72" customWidth="1"/>
    <col min="14" max="15" width="7.625" style="72" customWidth="1"/>
    <col min="16" max="16" width="0.75" style="72" customWidth="1"/>
    <col min="17" max="17" width="15.25" style="72" customWidth="1"/>
    <col min="18" max="18" width="9.375" style="72" bestFit="1" customWidth="1"/>
    <col min="19" max="19" width="9.25" style="72" bestFit="1" customWidth="1"/>
    <col min="20" max="20" width="14.25" style="72" bestFit="1" customWidth="1"/>
    <col min="21" max="21" width="10.25" style="72" bestFit="1" customWidth="1"/>
    <col min="22" max="22" width="11.125" style="72" bestFit="1" customWidth="1"/>
    <col min="23" max="16384" width="9" style="72"/>
  </cols>
  <sheetData>
    <row r="1" spans="2:15" ht="18" customHeight="1" x14ac:dyDescent="0.15">
      <c r="D1" s="245" t="s">
        <v>105</v>
      </c>
      <c r="E1" s="245"/>
      <c r="F1" s="245"/>
      <c r="G1" s="245"/>
      <c r="H1" s="245"/>
      <c r="I1" s="245"/>
      <c r="J1" s="245"/>
      <c r="K1" s="245"/>
      <c r="L1" s="245"/>
      <c r="M1" s="245"/>
      <c r="N1" s="245"/>
      <c r="O1" s="245"/>
    </row>
    <row r="2" spans="2:15" ht="18" customHeight="1" x14ac:dyDescent="0.15">
      <c r="B2" s="246"/>
      <c r="C2" s="246"/>
      <c r="D2" s="247" t="s">
        <v>106</v>
      </c>
      <c r="E2" s="247"/>
      <c r="F2" s="247"/>
      <c r="G2" s="247"/>
      <c r="H2" s="247"/>
      <c r="I2" s="247"/>
      <c r="J2" s="247"/>
      <c r="K2" s="247"/>
      <c r="L2" s="247"/>
      <c r="M2" s="247"/>
      <c r="N2" s="247"/>
      <c r="O2" s="247"/>
    </row>
    <row r="3" spans="2:15" s="4" customFormat="1" ht="15.95" customHeight="1" x14ac:dyDescent="0.15">
      <c r="D3" s="248" t="s">
        <v>180</v>
      </c>
      <c r="E3" s="248"/>
      <c r="F3" s="248"/>
      <c r="G3" s="248"/>
      <c r="H3" s="248"/>
      <c r="I3" s="248"/>
      <c r="J3" s="248"/>
      <c r="K3" s="248"/>
      <c r="L3" s="248"/>
      <c r="M3" s="248"/>
      <c r="N3" s="248"/>
      <c r="O3" s="248"/>
    </row>
    <row r="4" spans="2:15" s="4" customFormat="1" ht="15.95" customHeight="1" x14ac:dyDescent="0.15">
      <c r="D4" s="248" t="s">
        <v>181</v>
      </c>
      <c r="E4" s="248"/>
      <c r="F4" s="248"/>
      <c r="G4" s="248"/>
      <c r="H4" s="248"/>
      <c r="I4" s="248"/>
      <c r="J4" s="248"/>
      <c r="K4" s="248"/>
      <c r="L4" s="248"/>
      <c r="M4" s="248"/>
      <c r="N4" s="248"/>
      <c r="O4" s="248"/>
    </row>
    <row r="5" spans="2:15" s="4" customFormat="1" ht="17.25" customHeight="1" thickBot="1" x14ac:dyDescent="0.2">
      <c r="O5" s="47" t="s">
        <v>175</v>
      </c>
    </row>
    <row r="6" spans="2:15" s="4" customFormat="1" ht="14.45" customHeight="1" x14ac:dyDescent="0.15">
      <c r="C6" s="86"/>
      <c r="D6" s="249" t="s">
        <v>1</v>
      </c>
      <c r="E6" s="250"/>
      <c r="F6" s="250"/>
      <c r="G6" s="250"/>
      <c r="H6" s="250"/>
      <c r="I6" s="250"/>
      <c r="J6" s="250"/>
      <c r="K6" s="251"/>
      <c r="L6" s="251"/>
      <c r="M6" s="252"/>
      <c r="N6" s="253" t="s">
        <v>2</v>
      </c>
      <c r="O6" s="254"/>
    </row>
    <row r="7" spans="2:15" s="4" customFormat="1" ht="14.45" customHeight="1" thickBot="1" x14ac:dyDescent="0.2">
      <c r="C7" s="90"/>
      <c r="D7" s="255"/>
      <c r="E7" s="255"/>
      <c r="F7" s="255"/>
      <c r="G7" s="255"/>
      <c r="H7" s="255"/>
      <c r="I7" s="255"/>
      <c r="J7" s="255"/>
      <c r="K7" s="255"/>
      <c r="L7" s="255"/>
      <c r="M7" s="256"/>
      <c r="N7" s="257"/>
      <c r="O7" s="258"/>
    </row>
    <row r="8" spans="2:15" s="74" customFormat="1" ht="14.25" customHeight="1" x14ac:dyDescent="0.15">
      <c r="C8" s="54"/>
      <c r="D8" s="16" t="s">
        <v>107</v>
      </c>
      <c r="E8" s="48"/>
      <c r="F8" s="48"/>
      <c r="G8" s="49"/>
      <c r="H8" s="49"/>
      <c r="I8" s="50"/>
      <c r="J8" s="49"/>
      <c r="K8" s="259"/>
      <c r="L8" s="259"/>
      <c r="M8" s="260"/>
      <c r="N8" s="261"/>
      <c r="O8" s="262"/>
    </row>
    <row r="9" spans="2:15" ht="14.25" customHeight="1" x14ac:dyDescent="0.15">
      <c r="C9" s="85"/>
      <c r="D9" s="6"/>
      <c r="E9" s="51" t="s">
        <v>108</v>
      </c>
      <c r="F9" s="51"/>
      <c r="G9" s="52"/>
      <c r="H9" s="52"/>
      <c r="I9" s="4"/>
      <c r="J9" s="52"/>
      <c r="K9" s="7"/>
      <c r="L9" s="7"/>
      <c r="M9" s="263"/>
      <c r="N9" s="120">
        <f>SUM(N10,N15)</f>
        <v>335987703</v>
      </c>
      <c r="O9" s="121"/>
    </row>
    <row r="10" spans="2:15" s="69" customFormat="1" ht="13.5" customHeight="1" x14ac:dyDescent="0.15">
      <c r="C10" s="226"/>
      <c r="D10" s="6"/>
      <c r="E10" s="51"/>
      <c r="F10" s="51" t="s">
        <v>109</v>
      </c>
      <c r="G10" s="52"/>
      <c r="H10" s="52"/>
      <c r="I10" s="52"/>
      <c r="J10" s="52"/>
      <c r="K10" s="7"/>
      <c r="L10" s="7"/>
      <c r="M10" s="263"/>
      <c r="N10" s="120">
        <f>SUM(N11:O14)</f>
        <v>301506189</v>
      </c>
      <c r="O10" s="121"/>
    </row>
    <row r="11" spans="2:15" s="69" customFormat="1" ht="13.5" customHeight="1" x14ac:dyDescent="0.15">
      <c r="C11" s="226"/>
      <c r="D11" s="6"/>
      <c r="E11" s="51"/>
      <c r="F11" s="51"/>
      <c r="G11" s="53" t="s">
        <v>110</v>
      </c>
      <c r="H11" s="52"/>
      <c r="I11" s="52"/>
      <c r="J11" s="52"/>
      <c r="K11" s="7"/>
      <c r="L11" s="7"/>
      <c r="M11" s="263"/>
      <c r="N11" s="120">
        <v>213501089</v>
      </c>
      <c r="O11" s="121"/>
    </row>
    <row r="12" spans="2:15" s="69" customFormat="1" ht="13.5" customHeight="1" x14ac:dyDescent="0.15">
      <c r="C12" s="226"/>
      <c r="D12" s="6"/>
      <c r="E12" s="51"/>
      <c r="F12" s="51"/>
      <c r="G12" s="53" t="s">
        <v>111</v>
      </c>
      <c r="H12" s="52"/>
      <c r="I12" s="52"/>
      <c r="J12" s="52"/>
      <c r="K12" s="7"/>
      <c r="L12" s="7"/>
      <c r="M12" s="263"/>
      <c r="N12" s="120">
        <v>87906386</v>
      </c>
      <c r="O12" s="121"/>
    </row>
    <row r="13" spans="2:15" s="69" customFormat="1" ht="13.5" customHeight="1" x14ac:dyDescent="0.15">
      <c r="C13" s="226"/>
      <c r="D13" s="4"/>
      <c r="E13" s="4"/>
      <c r="F13" s="4"/>
      <c r="G13" s="8" t="s">
        <v>112</v>
      </c>
      <c r="H13" s="4"/>
      <c r="I13" s="4"/>
      <c r="J13" s="4"/>
      <c r="K13" s="7"/>
      <c r="L13" s="7"/>
      <c r="M13" s="263"/>
      <c r="N13" s="120">
        <v>0</v>
      </c>
      <c r="O13" s="121"/>
    </row>
    <row r="14" spans="2:15" s="69" customFormat="1" ht="13.5" customHeight="1" x14ac:dyDescent="0.15">
      <c r="C14" s="226"/>
      <c r="D14" s="55"/>
      <c r="E14" s="55"/>
      <c r="F14" s="4"/>
      <c r="G14" s="55" t="s">
        <v>113</v>
      </c>
      <c r="H14" s="55"/>
      <c r="I14" s="55"/>
      <c r="J14" s="55"/>
      <c r="K14" s="7"/>
      <c r="L14" s="7"/>
      <c r="M14" s="263"/>
      <c r="N14" s="120">
        <v>98714</v>
      </c>
      <c r="O14" s="121"/>
    </row>
    <row r="15" spans="2:15" s="69" customFormat="1" ht="13.5" customHeight="1" x14ac:dyDescent="0.15">
      <c r="C15" s="226"/>
      <c r="D15" s="4"/>
      <c r="E15" s="55"/>
      <c r="F15" s="8" t="s">
        <v>114</v>
      </c>
      <c r="G15" s="55"/>
      <c r="H15" s="55"/>
      <c r="I15" s="55"/>
      <c r="J15" s="55"/>
      <c r="K15" s="7"/>
      <c r="L15" s="7"/>
      <c r="M15" s="263"/>
      <c r="N15" s="120">
        <f>SUM(N16:O19)</f>
        <v>34481514</v>
      </c>
      <c r="O15" s="121"/>
    </row>
    <row r="16" spans="2:15" s="69" customFormat="1" ht="13.5" customHeight="1" x14ac:dyDescent="0.15">
      <c r="C16" s="226"/>
      <c r="D16" s="4"/>
      <c r="E16" s="55"/>
      <c r="F16" s="55"/>
      <c r="G16" s="8" t="s">
        <v>115</v>
      </c>
      <c r="H16" s="55"/>
      <c r="I16" s="55"/>
      <c r="J16" s="55"/>
      <c r="K16" s="7"/>
      <c r="L16" s="7"/>
      <c r="M16" s="263"/>
      <c r="N16" s="120">
        <v>34481514</v>
      </c>
      <c r="O16" s="121"/>
    </row>
    <row r="17" spans="3:19" s="69" customFormat="1" ht="13.5" customHeight="1" x14ac:dyDescent="0.15">
      <c r="C17" s="226"/>
      <c r="D17" s="4"/>
      <c r="E17" s="55"/>
      <c r="F17" s="55"/>
      <c r="G17" s="8" t="s">
        <v>116</v>
      </c>
      <c r="H17" s="55"/>
      <c r="I17" s="55"/>
      <c r="J17" s="55"/>
      <c r="K17" s="7"/>
      <c r="L17" s="7"/>
      <c r="M17" s="263"/>
      <c r="N17" s="120">
        <v>0</v>
      </c>
      <c r="O17" s="121"/>
    </row>
    <row r="18" spans="3:19" s="69" customFormat="1" ht="13.5" customHeight="1" x14ac:dyDescent="0.15">
      <c r="C18" s="226"/>
      <c r="D18" s="4"/>
      <c r="E18" s="4"/>
      <c r="F18" s="55"/>
      <c r="G18" s="8" t="s">
        <v>117</v>
      </c>
      <c r="H18" s="55"/>
      <c r="I18" s="55"/>
      <c r="J18" s="55"/>
      <c r="K18" s="7"/>
      <c r="L18" s="7"/>
      <c r="M18" s="263"/>
      <c r="N18" s="120">
        <v>0</v>
      </c>
      <c r="O18" s="121"/>
    </row>
    <row r="19" spans="3:19" s="69" customFormat="1" ht="13.5" customHeight="1" x14ac:dyDescent="0.15">
      <c r="C19" s="226"/>
      <c r="D19" s="4"/>
      <c r="E19" s="4"/>
      <c r="F19" s="6"/>
      <c r="G19" s="55" t="s">
        <v>113</v>
      </c>
      <c r="H19" s="4"/>
      <c r="I19" s="55"/>
      <c r="J19" s="55"/>
      <c r="K19" s="7"/>
      <c r="L19" s="7"/>
      <c r="M19" s="263"/>
      <c r="N19" s="120">
        <v>0</v>
      </c>
      <c r="O19" s="121"/>
    </row>
    <row r="20" spans="3:19" s="69" customFormat="1" ht="13.5" customHeight="1" x14ac:dyDescent="0.15">
      <c r="C20" s="226"/>
      <c r="D20" s="4"/>
      <c r="E20" s="4" t="s">
        <v>118</v>
      </c>
      <c r="F20" s="6"/>
      <c r="G20" s="55"/>
      <c r="H20" s="55"/>
      <c r="I20" s="55"/>
      <c r="J20" s="55"/>
      <c r="K20" s="7"/>
      <c r="L20" s="7"/>
      <c r="M20" s="263"/>
      <c r="N20" s="120">
        <f>SUM(N21:O24)</f>
        <v>312237078</v>
      </c>
      <c r="O20" s="121"/>
    </row>
    <row r="21" spans="3:19" s="69" customFormat="1" ht="13.5" customHeight="1" x14ac:dyDescent="0.15">
      <c r="C21" s="226"/>
      <c r="D21" s="4"/>
      <c r="E21" s="4"/>
      <c r="F21" s="9" t="s">
        <v>119</v>
      </c>
      <c r="G21" s="55"/>
      <c r="H21" s="55"/>
      <c r="I21" s="55"/>
      <c r="J21" s="55"/>
      <c r="K21" s="7"/>
      <c r="L21" s="7"/>
      <c r="M21" s="263"/>
      <c r="N21" s="120">
        <v>260920512</v>
      </c>
      <c r="O21" s="121"/>
    </row>
    <row r="22" spans="3:19" s="69" customFormat="1" ht="13.5" customHeight="1" x14ac:dyDescent="0.15">
      <c r="C22" s="226"/>
      <c r="D22" s="4"/>
      <c r="E22" s="4"/>
      <c r="F22" s="9" t="s">
        <v>120</v>
      </c>
      <c r="G22" s="55"/>
      <c r="H22" s="55"/>
      <c r="I22" s="55"/>
      <c r="J22" s="55"/>
      <c r="K22" s="7"/>
      <c r="L22" s="7"/>
      <c r="M22" s="263"/>
      <c r="N22" s="120">
        <v>240000</v>
      </c>
      <c r="O22" s="121"/>
    </row>
    <row r="23" spans="3:19" s="69" customFormat="1" ht="13.5" customHeight="1" x14ac:dyDescent="0.15">
      <c r="C23" s="226"/>
      <c r="D23" s="4"/>
      <c r="E23" s="4"/>
      <c r="F23" s="9" t="s">
        <v>121</v>
      </c>
      <c r="G23" s="55"/>
      <c r="H23" s="55"/>
      <c r="I23" s="55"/>
      <c r="J23" s="55"/>
      <c r="K23" s="7"/>
      <c r="L23" s="7"/>
      <c r="M23" s="263"/>
      <c r="N23" s="120">
        <v>21749900</v>
      </c>
      <c r="O23" s="121"/>
    </row>
    <row r="24" spans="3:19" s="69" customFormat="1" ht="13.5" customHeight="1" x14ac:dyDescent="0.15">
      <c r="C24" s="226"/>
      <c r="D24" s="4"/>
      <c r="E24" s="4"/>
      <c r="F24" s="6" t="s">
        <v>122</v>
      </c>
      <c r="G24" s="55"/>
      <c r="H24" s="55"/>
      <c r="I24" s="55"/>
      <c r="J24" s="6"/>
      <c r="K24" s="7"/>
      <c r="L24" s="7"/>
      <c r="M24" s="263"/>
      <c r="N24" s="120">
        <v>29326666</v>
      </c>
      <c r="O24" s="121"/>
    </row>
    <row r="25" spans="3:19" s="69" customFormat="1" ht="13.5" customHeight="1" x14ac:dyDescent="0.15">
      <c r="C25" s="226"/>
      <c r="D25" s="4"/>
      <c r="E25" s="4" t="s">
        <v>123</v>
      </c>
      <c r="F25" s="6"/>
      <c r="G25" s="55"/>
      <c r="H25" s="55"/>
      <c r="I25" s="55"/>
      <c r="J25" s="6"/>
      <c r="K25" s="7"/>
      <c r="L25" s="7"/>
      <c r="M25" s="263"/>
      <c r="N25" s="120">
        <f>SUM(N26:P27)</f>
        <v>0</v>
      </c>
      <c r="O25" s="121"/>
    </row>
    <row r="26" spans="3:19" s="69" customFormat="1" ht="13.5" customHeight="1" x14ac:dyDescent="0.15">
      <c r="C26" s="226"/>
      <c r="D26" s="4"/>
      <c r="E26" s="4"/>
      <c r="F26" s="9" t="s">
        <v>124</v>
      </c>
      <c r="G26" s="55"/>
      <c r="H26" s="55"/>
      <c r="I26" s="55"/>
      <c r="J26" s="55"/>
      <c r="K26" s="7"/>
      <c r="L26" s="7"/>
      <c r="M26" s="263"/>
      <c r="N26" s="120">
        <v>0</v>
      </c>
      <c r="O26" s="121"/>
      <c r="Q26" s="155"/>
      <c r="R26" s="155"/>
      <c r="S26" s="155"/>
    </row>
    <row r="27" spans="3:19" s="69" customFormat="1" ht="13.5" customHeight="1" x14ac:dyDescent="0.15">
      <c r="C27" s="226"/>
      <c r="D27" s="4"/>
      <c r="E27" s="4"/>
      <c r="F27" s="6" t="s">
        <v>113</v>
      </c>
      <c r="G27" s="55"/>
      <c r="H27" s="55"/>
      <c r="I27" s="55"/>
      <c r="J27" s="55"/>
      <c r="K27" s="7"/>
      <c r="L27" s="7"/>
      <c r="M27" s="263"/>
      <c r="N27" s="120">
        <v>0</v>
      </c>
      <c r="O27" s="121"/>
      <c r="Q27" s="155"/>
      <c r="R27" s="155"/>
      <c r="S27" s="155"/>
    </row>
    <row r="28" spans="3:19" s="69" customFormat="1" ht="13.5" customHeight="1" x14ac:dyDescent="0.15">
      <c r="C28" s="226"/>
      <c r="D28" s="4"/>
      <c r="E28" s="4" t="s">
        <v>125</v>
      </c>
      <c r="F28" s="6"/>
      <c r="G28" s="55"/>
      <c r="H28" s="55"/>
      <c r="I28" s="55"/>
      <c r="J28" s="55"/>
      <c r="K28" s="7"/>
      <c r="L28" s="7"/>
      <c r="M28" s="263"/>
      <c r="N28" s="120">
        <v>40649</v>
      </c>
      <c r="O28" s="121"/>
      <c r="Q28" s="155"/>
      <c r="R28" s="155"/>
      <c r="S28" s="155"/>
    </row>
    <row r="29" spans="3:19" s="69" customFormat="1" ht="13.5" customHeight="1" x14ac:dyDescent="0.15">
      <c r="C29" s="82"/>
      <c r="D29" s="56" t="s">
        <v>126</v>
      </c>
      <c r="E29" s="56"/>
      <c r="F29" s="12"/>
      <c r="G29" s="57"/>
      <c r="H29" s="57"/>
      <c r="I29" s="57"/>
      <c r="J29" s="57"/>
      <c r="K29" s="176"/>
      <c r="L29" s="176"/>
      <c r="M29" s="264"/>
      <c r="N29" s="177">
        <f>SUM(N21:O24,N28)-SUM(N11:O14,N16:O19,N26:O27)</f>
        <v>-23709976</v>
      </c>
      <c r="O29" s="178"/>
      <c r="Q29" s="244"/>
      <c r="R29" s="265"/>
      <c r="S29" s="155"/>
    </row>
    <row r="30" spans="3:19" s="69" customFormat="1" ht="13.5" customHeight="1" x14ac:dyDescent="0.15">
      <c r="C30" s="226"/>
      <c r="D30" s="4" t="s">
        <v>127</v>
      </c>
      <c r="E30" s="4"/>
      <c r="F30" s="6"/>
      <c r="G30" s="55"/>
      <c r="H30" s="55"/>
      <c r="I30" s="55"/>
      <c r="J30" s="6"/>
      <c r="K30" s="7"/>
      <c r="L30" s="7"/>
      <c r="M30" s="263"/>
      <c r="N30" s="120"/>
      <c r="O30" s="121"/>
      <c r="Q30" s="155"/>
      <c r="R30" s="155"/>
      <c r="S30" s="155"/>
    </row>
    <row r="31" spans="3:19" s="69" customFormat="1" ht="13.5" customHeight="1" x14ac:dyDescent="0.15">
      <c r="C31" s="226"/>
      <c r="D31" s="4"/>
      <c r="E31" s="4" t="s">
        <v>128</v>
      </c>
      <c r="F31" s="6"/>
      <c r="G31" s="55"/>
      <c r="H31" s="55"/>
      <c r="I31" s="55"/>
      <c r="J31" s="55"/>
      <c r="K31" s="7"/>
      <c r="L31" s="7"/>
      <c r="M31" s="263"/>
      <c r="N31" s="120">
        <f>SUM(N32:O36)</f>
        <v>751618</v>
      </c>
      <c r="O31" s="121"/>
      <c r="Q31" s="155"/>
      <c r="R31" s="155"/>
      <c r="S31" s="155"/>
    </row>
    <row r="32" spans="3:19" s="69" customFormat="1" ht="13.5" customHeight="1" x14ac:dyDescent="0.15">
      <c r="C32" s="226"/>
      <c r="D32" s="4"/>
      <c r="E32" s="4"/>
      <c r="F32" s="9" t="s">
        <v>129</v>
      </c>
      <c r="G32" s="55"/>
      <c r="H32" s="55"/>
      <c r="I32" s="55"/>
      <c r="J32" s="55"/>
      <c r="K32" s="7"/>
      <c r="L32" s="7"/>
      <c r="M32" s="263"/>
      <c r="N32" s="120">
        <v>0</v>
      </c>
      <c r="O32" s="121"/>
      <c r="Q32" s="155"/>
      <c r="R32" s="155"/>
      <c r="S32" s="155"/>
    </row>
    <row r="33" spans="3:19" s="69" customFormat="1" ht="13.5" customHeight="1" x14ac:dyDescent="0.15">
      <c r="C33" s="226"/>
      <c r="D33" s="4"/>
      <c r="E33" s="4"/>
      <c r="F33" s="9" t="s">
        <v>130</v>
      </c>
      <c r="G33" s="55"/>
      <c r="H33" s="55"/>
      <c r="I33" s="55"/>
      <c r="J33" s="55"/>
      <c r="K33" s="7"/>
      <c r="L33" s="7"/>
      <c r="M33" s="263"/>
      <c r="N33" s="120">
        <v>751618</v>
      </c>
      <c r="O33" s="121"/>
      <c r="Q33" s="155"/>
      <c r="R33" s="155"/>
      <c r="S33" s="155"/>
    </row>
    <row r="34" spans="3:19" s="69" customFormat="1" ht="13.5" customHeight="1" x14ac:dyDescent="0.15">
      <c r="C34" s="226"/>
      <c r="D34" s="4"/>
      <c r="E34" s="4"/>
      <c r="F34" s="9" t="s">
        <v>131</v>
      </c>
      <c r="G34" s="55"/>
      <c r="H34" s="55"/>
      <c r="I34" s="55"/>
      <c r="J34" s="55"/>
      <c r="K34" s="7"/>
      <c r="L34" s="7"/>
      <c r="M34" s="263"/>
      <c r="N34" s="120">
        <v>0</v>
      </c>
      <c r="O34" s="121"/>
      <c r="Q34" s="155"/>
      <c r="R34" s="155"/>
      <c r="S34" s="155"/>
    </row>
    <row r="35" spans="3:19" s="69" customFormat="1" ht="13.5" customHeight="1" x14ac:dyDescent="0.15">
      <c r="C35" s="226"/>
      <c r="D35" s="4"/>
      <c r="E35" s="4"/>
      <c r="F35" s="9" t="s">
        <v>132</v>
      </c>
      <c r="G35" s="55"/>
      <c r="H35" s="55"/>
      <c r="I35" s="55"/>
      <c r="J35" s="55"/>
      <c r="K35" s="7"/>
      <c r="L35" s="7"/>
      <c r="M35" s="263"/>
      <c r="N35" s="120">
        <v>0</v>
      </c>
      <c r="O35" s="121"/>
      <c r="Q35" s="155"/>
      <c r="R35" s="155"/>
      <c r="S35" s="155"/>
    </row>
    <row r="36" spans="3:19" s="69" customFormat="1" ht="13.5" customHeight="1" x14ac:dyDescent="0.15">
      <c r="C36" s="226"/>
      <c r="D36" s="4"/>
      <c r="E36" s="4"/>
      <c r="F36" s="6" t="s">
        <v>113</v>
      </c>
      <c r="G36" s="55"/>
      <c r="H36" s="55"/>
      <c r="I36" s="55"/>
      <c r="J36" s="55"/>
      <c r="K36" s="7"/>
      <c r="L36" s="7"/>
      <c r="M36" s="263"/>
      <c r="N36" s="120">
        <v>0</v>
      </c>
      <c r="O36" s="121"/>
      <c r="Q36" s="155"/>
      <c r="R36" s="155"/>
      <c r="S36" s="155"/>
    </row>
    <row r="37" spans="3:19" s="69" customFormat="1" ht="13.5" customHeight="1" x14ac:dyDescent="0.15">
      <c r="C37" s="226"/>
      <c r="D37" s="4"/>
      <c r="E37" s="4" t="s">
        <v>133</v>
      </c>
      <c r="F37" s="6"/>
      <c r="G37" s="55"/>
      <c r="H37" s="55"/>
      <c r="I37" s="55"/>
      <c r="J37" s="6"/>
      <c r="K37" s="7"/>
      <c r="L37" s="7"/>
      <c r="M37" s="263"/>
      <c r="N37" s="120">
        <f>SUM(N38:O42)</f>
        <v>16229000</v>
      </c>
      <c r="O37" s="121"/>
      <c r="Q37" s="155"/>
      <c r="R37" s="155"/>
      <c r="S37" s="155"/>
    </row>
    <row r="38" spans="3:19" s="69" customFormat="1" ht="13.5" customHeight="1" x14ac:dyDescent="0.15">
      <c r="C38" s="226"/>
      <c r="D38" s="4"/>
      <c r="E38" s="4"/>
      <c r="F38" s="9" t="s">
        <v>120</v>
      </c>
      <c r="G38" s="55"/>
      <c r="H38" s="55"/>
      <c r="I38" s="55"/>
      <c r="J38" s="6"/>
      <c r="K38" s="7"/>
      <c r="L38" s="7"/>
      <c r="M38" s="263"/>
      <c r="N38" s="120">
        <v>0</v>
      </c>
      <c r="O38" s="121"/>
      <c r="Q38" s="155"/>
      <c r="R38" s="155"/>
      <c r="S38" s="155"/>
    </row>
    <row r="39" spans="3:19" s="69" customFormat="1" ht="13.5" customHeight="1" x14ac:dyDescent="0.15">
      <c r="C39" s="226"/>
      <c r="D39" s="4"/>
      <c r="E39" s="4"/>
      <c r="F39" s="9" t="s">
        <v>134</v>
      </c>
      <c r="G39" s="55"/>
      <c r="H39" s="55"/>
      <c r="I39" s="55"/>
      <c r="J39" s="6"/>
      <c r="K39" s="7"/>
      <c r="L39" s="7"/>
      <c r="M39" s="263"/>
      <c r="N39" s="120">
        <v>16229000</v>
      </c>
      <c r="O39" s="121"/>
      <c r="Q39" s="155"/>
      <c r="R39" s="155"/>
      <c r="S39" s="155"/>
    </row>
    <row r="40" spans="3:19" s="69" customFormat="1" ht="13.5" customHeight="1" x14ac:dyDescent="0.15">
      <c r="C40" s="226"/>
      <c r="D40" s="4"/>
      <c r="E40" s="4"/>
      <c r="F40" s="9" t="s">
        <v>135</v>
      </c>
      <c r="G40" s="55"/>
      <c r="H40" s="4"/>
      <c r="I40" s="55"/>
      <c r="J40" s="55"/>
      <c r="K40" s="7"/>
      <c r="L40" s="7"/>
      <c r="M40" s="263"/>
      <c r="N40" s="120">
        <v>0</v>
      </c>
      <c r="O40" s="121"/>
      <c r="Q40" s="155"/>
      <c r="R40" s="155"/>
      <c r="S40" s="155"/>
    </row>
    <row r="41" spans="3:19" s="69" customFormat="1" ht="13.5" customHeight="1" x14ac:dyDescent="0.15">
      <c r="C41" s="226"/>
      <c r="D41" s="4"/>
      <c r="E41" s="4"/>
      <c r="F41" s="9" t="s">
        <v>136</v>
      </c>
      <c r="G41" s="55"/>
      <c r="H41" s="4"/>
      <c r="I41" s="55"/>
      <c r="J41" s="55"/>
      <c r="K41" s="7"/>
      <c r="L41" s="7"/>
      <c r="M41" s="263"/>
      <c r="N41" s="120">
        <v>0</v>
      </c>
      <c r="O41" s="121"/>
      <c r="Q41" s="155"/>
      <c r="R41" s="155"/>
      <c r="S41" s="155"/>
    </row>
    <row r="42" spans="3:19" s="69" customFormat="1" ht="13.5" customHeight="1" x14ac:dyDescent="0.15">
      <c r="C42" s="226"/>
      <c r="D42" s="4"/>
      <c r="E42" s="4"/>
      <c r="F42" s="6" t="s">
        <v>122</v>
      </c>
      <c r="G42" s="55"/>
      <c r="H42" s="55"/>
      <c r="I42" s="55"/>
      <c r="J42" s="55"/>
      <c r="K42" s="7"/>
      <c r="L42" s="7"/>
      <c r="M42" s="263"/>
      <c r="N42" s="120">
        <v>0</v>
      </c>
      <c r="O42" s="121"/>
      <c r="Q42" s="155"/>
      <c r="R42" s="155"/>
      <c r="S42" s="155"/>
    </row>
    <row r="43" spans="3:19" s="69" customFormat="1" ht="13.5" customHeight="1" x14ac:dyDescent="0.15">
      <c r="C43" s="82"/>
      <c r="D43" s="56" t="s">
        <v>137</v>
      </c>
      <c r="E43" s="56"/>
      <c r="F43" s="12"/>
      <c r="G43" s="57"/>
      <c r="H43" s="57"/>
      <c r="I43" s="57"/>
      <c r="J43" s="57"/>
      <c r="K43" s="176"/>
      <c r="L43" s="176"/>
      <c r="M43" s="264"/>
      <c r="N43" s="177">
        <f>SUM(N38:O42)-SUM(N32:O36)</f>
        <v>15477382</v>
      </c>
      <c r="O43" s="178"/>
      <c r="Q43" s="265"/>
      <c r="R43" s="155"/>
      <c r="S43" s="155"/>
    </row>
    <row r="44" spans="3:19" s="69" customFormat="1" ht="13.5" customHeight="1" x14ac:dyDescent="0.15">
      <c r="C44" s="226"/>
      <c r="D44" s="4" t="s">
        <v>138</v>
      </c>
      <c r="E44" s="4"/>
      <c r="F44" s="6"/>
      <c r="G44" s="55"/>
      <c r="H44" s="55"/>
      <c r="I44" s="55"/>
      <c r="J44" s="55"/>
      <c r="K44" s="7"/>
      <c r="L44" s="7"/>
      <c r="M44" s="263"/>
      <c r="N44" s="120"/>
      <c r="O44" s="121"/>
      <c r="Q44" s="155"/>
      <c r="R44" s="155"/>
      <c r="S44" s="155"/>
    </row>
    <row r="45" spans="3:19" s="69" customFormat="1" ht="13.5" customHeight="1" x14ac:dyDescent="0.15">
      <c r="C45" s="226"/>
      <c r="D45" s="4"/>
      <c r="E45" s="4" t="s">
        <v>139</v>
      </c>
      <c r="F45" s="6"/>
      <c r="G45" s="55"/>
      <c r="H45" s="55"/>
      <c r="I45" s="55"/>
      <c r="J45" s="55"/>
      <c r="K45" s="7"/>
      <c r="L45" s="7"/>
      <c r="M45" s="263"/>
      <c r="N45" s="120">
        <f>SUM(N46:O47)</f>
        <v>0</v>
      </c>
      <c r="O45" s="121"/>
      <c r="Q45" s="155"/>
      <c r="R45" s="155"/>
      <c r="S45" s="155"/>
    </row>
    <row r="46" spans="3:19" s="69" customFormat="1" ht="13.5" customHeight="1" x14ac:dyDescent="0.15">
      <c r="C46" s="226"/>
      <c r="D46" s="4"/>
      <c r="E46" s="4"/>
      <c r="F46" s="9" t="s">
        <v>140</v>
      </c>
      <c r="G46" s="55"/>
      <c r="H46" s="55"/>
      <c r="I46" s="55"/>
      <c r="J46" s="55"/>
      <c r="K46" s="7"/>
      <c r="L46" s="7"/>
      <c r="M46" s="263"/>
      <c r="N46" s="120">
        <v>0</v>
      </c>
      <c r="O46" s="121"/>
      <c r="Q46" s="155"/>
      <c r="R46" s="155"/>
      <c r="S46" s="155"/>
    </row>
    <row r="47" spans="3:19" s="69" customFormat="1" ht="13.5" customHeight="1" x14ac:dyDescent="0.15">
      <c r="C47" s="226"/>
      <c r="D47" s="4"/>
      <c r="E47" s="4"/>
      <c r="F47" s="6" t="s">
        <v>113</v>
      </c>
      <c r="G47" s="55"/>
      <c r="H47" s="55"/>
      <c r="I47" s="55"/>
      <c r="J47" s="55"/>
      <c r="K47" s="7"/>
      <c r="L47" s="7"/>
      <c r="M47" s="263"/>
      <c r="N47" s="120">
        <v>0</v>
      </c>
      <c r="O47" s="121"/>
      <c r="Q47" s="155"/>
      <c r="R47" s="155"/>
      <c r="S47" s="155"/>
    </row>
    <row r="48" spans="3:19" s="69" customFormat="1" ht="13.5" customHeight="1" x14ac:dyDescent="0.15">
      <c r="C48" s="226"/>
      <c r="D48" s="4"/>
      <c r="E48" s="4" t="s">
        <v>141</v>
      </c>
      <c r="F48" s="6"/>
      <c r="G48" s="55"/>
      <c r="H48" s="55"/>
      <c r="I48" s="55"/>
      <c r="J48" s="55"/>
      <c r="K48" s="7"/>
      <c r="L48" s="7"/>
      <c r="M48" s="263"/>
      <c r="N48" s="120">
        <f>SUM(N49:O50)</f>
        <v>0</v>
      </c>
      <c r="O48" s="121"/>
      <c r="Q48" s="155"/>
      <c r="R48" s="155"/>
      <c r="S48" s="155"/>
    </row>
    <row r="49" spans="3:22" s="69" customFormat="1" ht="13.5" customHeight="1" x14ac:dyDescent="0.15">
      <c r="C49" s="226"/>
      <c r="D49" s="4"/>
      <c r="E49" s="4"/>
      <c r="F49" s="9" t="s">
        <v>142</v>
      </c>
      <c r="G49" s="55"/>
      <c r="H49" s="55"/>
      <c r="I49" s="55"/>
      <c r="J49" s="52"/>
      <c r="K49" s="7"/>
      <c r="L49" s="7"/>
      <c r="M49" s="263"/>
      <c r="N49" s="120">
        <v>0</v>
      </c>
      <c r="O49" s="121"/>
      <c r="Q49" s="155"/>
      <c r="R49" s="155"/>
      <c r="S49" s="155"/>
    </row>
    <row r="50" spans="3:22" s="69" customFormat="1" ht="13.5" customHeight="1" x14ac:dyDescent="0.15">
      <c r="C50" s="228"/>
      <c r="D50" s="4"/>
      <c r="E50" s="4"/>
      <c r="F50" s="6" t="s">
        <v>122</v>
      </c>
      <c r="G50" s="55"/>
      <c r="H50" s="55"/>
      <c r="I50" s="55"/>
      <c r="J50" s="58"/>
      <c r="K50" s="7"/>
      <c r="L50" s="7"/>
      <c r="M50" s="263"/>
      <c r="N50" s="120">
        <v>0</v>
      </c>
      <c r="O50" s="121"/>
      <c r="Q50" s="155"/>
      <c r="R50" s="155"/>
      <c r="S50" s="155"/>
    </row>
    <row r="51" spans="3:22" s="69" customFormat="1" ht="13.5" customHeight="1" x14ac:dyDescent="0.15">
      <c r="C51" s="82"/>
      <c r="D51" s="56" t="s">
        <v>143</v>
      </c>
      <c r="E51" s="56"/>
      <c r="F51" s="12"/>
      <c r="G51" s="57"/>
      <c r="H51" s="57"/>
      <c r="I51" s="57"/>
      <c r="J51" s="59"/>
      <c r="K51" s="176"/>
      <c r="L51" s="176"/>
      <c r="M51" s="264"/>
      <c r="N51" s="177">
        <f>SUM(N46:O47,N49:O50)</f>
        <v>0</v>
      </c>
      <c r="O51" s="178"/>
      <c r="Q51" s="154"/>
      <c r="R51" s="155"/>
      <c r="S51" s="155"/>
    </row>
    <row r="52" spans="3:22" s="69" customFormat="1" ht="13.5" customHeight="1" x14ac:dyDescent="0.15">
      <c r="C52" s="82"/>
      <c r="D52" s="118" t="s">
        <v>144</v>
      </c>
      <c r="E52" s="118"/>
      <c r="F52" s="118"/>
      <c r="G52" s="118"/>
      <c r="H52" s="118"/>
      <c r="I52" s="118"/>
      <c r="J52" s="118"/>
      <c r="K52" s="118"/>
      <c r="L52" s="118"/>
      <c r="M52" s="119"/>
      <c r="N52" s="229">
        <f>SUM(N29,N43,N51)</f>
        <v>-8232594</v>
      </c>
      <c r="O52" s="266"/>
      <c r="Q52" s="155"/>
      <c r="R52" s="155"/>
      <c r="S52" s="155"/>
    </row>
    <row r="53" spans="3:22" s="69" customFormat="1" ht="13.5" customHeight="1" thickBot="1" x14ac:dyDescent="0.2">
      <c r="C53" s="267"/>
      <c r="D53" s="114" t="s">
        <v>145</v>
      </c>
      <c r="E53" s="114"/>
      <c r="F53" s="114"/>
      <c r="G53" s="114"/>
      <c r="H53" s="114"/>
      <c r="I53" s="114"/>
      <c r="J53" s="114"/>
      <c r="K53" s="114"/>
      <c r="L53" s="114"/>
      <c r="M53" s="115"/>
      <c r="N53" s="120">
        <v>36124906</v>
      </c>
      <c r="O53" s="121"/>
      <c r="Q53" s="155"/>
      <c r="R53" s="155"/>
      <c r="S53" s="265"/>
      <c r="T53" s="179"/>
      <c r="U53" s="179"/>
      <c r="V53" s="179"/>
    </row>
    <row r="54" spans="3:22" s="69" customFormat="1" ht="13.5" customHeight="1" thickBot="1" x14ac:dyDescent="0.2">
      <c r="C54" s="268"/>
      <c r="D54" s="116" t="s">
        <v>146</v>
      </c>
      <c r="E54" s="116"/>
      <c r="F54" s="116"/>
      <c r="G54" s="116"/>
      <c r="H54" s="116"/>
      <c r="I54" s="116"/>
      <c r="J54" s="116"/>
      <c r="K54" s="116"/>
      <c r="L54" s="116"/>
      <c r="M54" s="117"/>
      <c r="N54" s="181">
        <f>N53+N52</f>
        <v>27892312</v>
      </c>
      <c r="O54" s="182"/>
    </row>
    <row r="55" spans="3:22" s="69" customFormat="1" ht="13.5" customHeight="1" thickBot="1" x14ac:dyDescent="0.2">
      <c r="D55" s="60"/>
      <c r="E55" s="60"/>
      <c r="F55" s="60"/>
      <c r="G55" s="60"/>
      <c r="H55" s="60"/>
      <c r="I55" s="60"/>
      <c r="J55" s="60"/>
      <c r="K55" s="60"/>
      <c r="L55" s="60"/>
      <c r="M55" s="60"/>
      <c r="N55" s="269"/>
      <c r="O55" s="270"/>
    </row>
    <row r="56" spans="3:22" s="69" customFormat="1" ht="13.5" customHeight="1" x14ac:dyDescent="0.15">
      <c r="C56" s="271"/>
      <c r="D56" s="87" t="s">
        <v>147</v>
      </c>
      <c r="E56" s="61"/>
      <c r="F56" s="61"/>
      <c r="G56" s="61"/>
      <c r="H56" s="61"/>
      <c r="I56" s="61"/>
      <c r="J56" s="61"/>
      <c r="K56" s="61"/>
      <c r="L56" s="61"/>
      <c r="M56" s="61"/>
      <c r="N56" s="272">
        <v>3168141</v>
      </c>
      <c r="O56" s="273"/>
    </row>
    <row r="57" spans="3:22" s="69" customFormat="1" ht="13.5" customHeight="1" x14ac:dyDescent="0.15">
      <c r="C57" s="82"/>
      <c r="D57" s="99" t="s">
        <v>148</v>
      </c>
      <c r="E57" s="62"/>
      <c r="F57" s="62"/>
      <c r="G57" s="62"/>
      <c r="H57" s="62"/>
      <c r="I57" s="62"/>
      <c r="J57" s="62"/>
      <c r="K57" s="62"/>
      <c r="L57" s="62"/>
      <c r="M57" s="62"/>
      <c r="N57" s="177">
        <v>1069701</v>
      </c>
      <c r="O57" s="274"/>
    </row>
    <row r="58" spans="3:22" s="69" customFormat="1" ht="13.5" customHeight="1" thickBot="1" x14ac:dyDescent="0.2">
      <c r="C58" s="267"/>
      <c r="D58" s="88" t="s">
        <v>149</v>
      </c>
      <c r="E58" s="63"/>
      <c r="F58" s="63"/>
      <c r="G58" s="63"/>
      <c r="H58" s="63"/>
      <c r="I58" s="63"/>
      <c r="J58" s="63"/>
      <c r="K58" s="63"/>
      <c r="L58" s="63"/>
      <c r="M58" s="63"/>
      <c r="N58" s="233">
        <v>4237842</v>
      </c>
      <c r="O58" s="275"/>
    </row>
    <row r="59" spans="3:22" s="69" customFormat="1" ht="13.5" customHeight="1" thickBot="1" x14ac:dyDescent="0.2">
      <c r="C59" s="276"/>
      <c r="D59" s="89" t="s">
        <v>150</v>
      </c>
      <c r="E59" s="64"/>
      <c r="F59" s="14"/>
      <c r="G59" s="65"/>
      <c r="H59" s="65"/>
      <c r="I59" s="65"/>
      <c r="J59" s="65"/>
      <c r="K59" s="277"/>
      <c r="L59" s="277"/>
      <c r="M59" s="277"/>
      <c r="N59" s="181">
        <f>N54+N58</f>
        <v>32130154</v>
      </c>
      <c r="O59" s="278"/>
      <c r="Q59" s="155"/>
      <c r="R59" s="155"/>
      <c r="S59" s="155"/>
      <c r="T59" s="179"/>
    </row>
    <row r="60" spans="3:22" s="69" customFormat="1" ht="13.5" customHeight="1" x14ac:dyDescent="0.15">
      <c r="D60" s="4"/>
      <c r="E60" s="4"/>
      <c r="F60" s="6"/>
      <c r="G60" s="55"/>
      <c r="H60" s="55"/>
      <c r="I60" s="55"/>
      <c r="J60" s="55"/>
      <c r="K60" s="7"/>
      <c r="L60" s="7"/>
      <c r="M60" s="7"/>
      <c r="N60" s="243"/>
      <c r="O60" s="243"/>
    </row>
    <row r="61" spans="3:22" s="69" customFormat="1" ht="13.5" customHeight="1" x14ac:dyDescent="0.15">
      <c r="D61" s="4"/>
      <c r="E61" s="4"/>
      <c r="F61" s="6"/>
      <c r="G61" s="55"/>
      <c r="H61" s="55"/>
      <c r="I61" s="55"/>
      <c r="J61" s="55"/>
      <c r="K61" s="7"/>
      <c r="L61" s="7"/>
      <c r="M61" s="7"/>
      <c r="N61" s="243"/>
      <c r="O61" s="243"/>
    </row>
    <row r="62" spans="3:22" s="69" customFormat="1" ht="13.5" customHeight="1" x14ac:dyDescent="0.15">
      <c r="D62" s="4"/>
      <c r="E62" s="4"/>
      <c r="F62" s="6"/>
      <c r="G62" s="55"/>
      <c r="H62" s="55"/>
      <c r="I62" s="55"/>
      <c r="J62" s="55"/>
      <c r="K62" s="7"/>
      <c r="L62" s="7"/>
      <c r="M62" s="7"/>
      <c r="N62" s="243"/>
      <c r="O62" s="243"/>
    </row>
    <row r="63" spans="3:22" s="69" customFormat="1" ht="13.5" customHeight="1" x14ac:dyDescent="0.15">
      <c r="D63" s="186"/>
      <c r="E63" s="186"/>
      <c r="F63" s="186"/>
      <c r="G63" s="186"/>
      <c r="H63" s="75"/>
      <c r="I63" s="75"/>
      <c r="J63" s="75"/>
      <c r="K63" s="75"/>
      <c r="L63" s="75"/>
      <c r="M63" s="75"/>
    </row>
    <row r="64" spans="3:22" s="69" customFormat="1" ht="13.5" customHeight="1" x14ac:dyDescent="0.15">
      <c r="D64" s="72"/>
      <c r="E64" s="72"/>
      <c r="F64" s="72"/>
      <c r="G64" s="72"/>
      <c r="H64" s="72"/>
      <c r="I64" s="72"/>
      <c r="J64" s="72"/>
      <c r="K64" s="72"/>
      <c r="L64" s="72"/>
      <c r="M64" s="72"/>
    </row>
    <row r="65" spans="2:13" s="69" customFormat="1" ht="13.5" customHeight="1" x14ac:dyDescent="0.15">
      <c r="B65" s="7"/>
      <c r="C65" s="7"/>
      <c r="D65" s="68"/>
      <c r="E65" s="68"/>
      <c r="F65" s="68"/>
      <c r="G65" s="68"/>
      <c r="H65" s="68"/>
      <c r="I65" s="68"/>
      <c r="J65" s="68"/>
      <c r="K65" s="68"/>
      <c r="L65" s="68"/>
      <c r="M65" s="68"/>
    </row>
    <row r="66" spans="2:13" s="69" customFormat="1" ht="13.5" customHeight="1" x14ac:dyDescent="0.15">
      <c r="B66" s="186"/>
      <c r="C66" s="186"/>
      <c r="D66" s="68"/>
      <c r="E66" s="68"/>
      <c r="F66" s="68"/>
      <c r="G66" s="68"/>
      <c r="H66" s="68"/>
      <c r="I66" s="68"/>
      <c r="J66" s="68"/>
      <c r="K66" s="68"/>
      <c r="L66" s="68"/>
      <c r="M66" s="68"/>
    </row>
    <row r="67" spans="2:13" s="75" customFormat="1" ht="13.5" customHeight="1" x14ac:dyDescent="0.15">
      <c r="B67" s="72"/>
      <c r="C67" s="72"/>
      <c r="D67" s="72"/>
      <c r="E67" s="72"/>
      <c r="F67" s="72"/>
      <c r="G67" s="72"/>
      <c r="H67" s="72"/>
      <c r="I67" s="72"/>
      <c r="J67" s="72"/>
      <c r="K67" s="72"/>
      <c r="L67" s="72"/>
      <c r="M67" s="72"/>
    </row>
    <row r="68" spans="2:13" ht="15" customHeight="1" x14ac:dyDescent="0.15">
      <c r="B68" s="68"/>
      <c r="C68" s="68"/>
    </row>
    <row r="69" spans="2:13" s="68" customFormat="1" ht="18" customHeight="1" x14ac:dyDescent="0.15">
      <c r="D69" s="72"/>
      <c r="E69" s="72"/>
      <c r="F69" s="72"/>
      <c r="G69" s="72"/>
      <c r="H69" s="72"/>
      <c r="I69" s="72"/>
      <c r="J69" s="72"/>
      <c r="K69" s="72"/>
      <c r="L69" s="72"/>
      <c r="M69" s="72"/>
    </row>
    <row r="70" spans="2:13" s="68" customFormat="1" ht="18" customHeight="1" x14ac:dyDescent="0.15">
      <c r="B70" s="72"/>
      <c r="C70" s="72"/>
      <c r="D70" s="72"/>
      <c r="E70" s="72"/>
      <c r="F70" s="72"/>
      <c r="G70" s="72"/>
      <c r="H70" s="72"/>
      <c r="I70" s="72"/>
      <c r="J70" s="72"/>
      <c r="K70" s="72"/>
      <c r="L70" s="72"/>
      <c r="M70" s="72"/>
    </row>
  </sheetData>
  <mergeCells count="60">
    <mergeCell ref="D1:O1"/>
    <mergeCell ref="D2:O2"/>
    <mergeCell ref="D3:O3"/>
    <mergeCell ref="D4:O4"/>
    <mergeCell ref="D6:M7"/>
    <mergeCell ref="N6:O7"/>
    <mergeCell ref="N19:O19"/>
    <mergeCell ref="N8:O8"/>
    <mergeCell ref="N9:O9"/>
    <mergeCell ref="N10:O10"/>
    <mergeCell ref="N11:O11"/>
    <mergeCell ref="N12:O12"/>
    <mergeCell ref="N13:O13"/>
    <mergeCell ref="N14:O14"/>
    <mergeCell ref="N15:O15"/>
    <mergeCell ref="N16:O16"/>
    <mergeCell ref="N17:O17"/>
    <mergeCell ref="N18:O18"/>
    <mergeCell ref="N32:O32"/>
    <mergeCell ref="N20:O20"/>
    <mergeCell ref="N21:O21"/>
    <mergeCell ref="N22:O22"/>
    <mergeCell ref="N23:O23"/>
    <mergeCell ref="N24:O24"/>
    <mergeCell ref="N25:O25"/>
    <mergeCell ref="N26:O26"/>
    <mergeCell ref="N27:O27"/>
    <mergeCell ref="N28:O28"/>
    <mergeCell ref="N30:O30"/>
    <mergeCell ref="N31:O31"/>
    <mergeCell ref="N29:O29"/>
    <mergeCell ref="D52:M52"/>
    <mergeCell ref="N52:O52"/>
    <mergeCell ref="N51:O51"/>
    <mergeCell ref="N45:O45"/>
    <mergeCell ref="N33:O33"/>
    <mergeCell ref="N34:O34"/>
    <mergeCell ref="N35:O35"/>
    <mergeCell ref="N36:O36"/>
    <mergeCell ref="N37:O37"/>
    <mergeCell ref="N38:O38"/>
    <mergeCell ref="N39:O39"/>
    <mergeCell ref="N40:O40"/>
    <mergeCell ref="N41:O41"/>
    <mergeCell ref="N42:O42"/>
    <mergeCell ref="N44:O44"/>
    <mergeCell ref="N43:O43"/>
    <mergeCell ref="N46:O46"/>
    <mergeCell ref="N47:O47"/>
    <mergeCell ref="N48:O48"/>
    <mergeCell ref="N49:O49"/>
    <mergeCell ref="N50:O50"/>
    <mergeCell ref="N56:O56"/>
    <mergeCell ref="N57:O57"/>
    <mergeCell ref="N58:O58"/>
    <mergeCell ref="N59:O59"/>
    <mergeCell ref="D53:M53"/>
    <mergeCell ref="N53:O53"/>
    <mergeCell ref="D54:M54"/>
    <mergeCell ref="N54:O54"/>
  </mergeCells>
  <phoneticPr fontId="3"/>
  <printOptions horizontalCentered="1"/>
  <pageMargins left="0.19685039370078741" right="0.19685039370078741" top="0.19685039370078741" bottom="0.19685039370078741" header="0.35433070866141736" footer="0.31496062992125984"/>
  <pageSetup paperSize="9" scale="107"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貸借対照表</vt:lpstr>
      <vt:lpstr>行政コスト計算書</vt:lpstr>
      <vt:lpstr>純資産変動計算書</vt:lpstr>
      <vt:lpstr>資金収支計算書</vt:lpstr>
      <vt:lpstr>行政コスト計算書!Print_Area</vt:lpstr>
      <vt:lpstr>資金収支計算書!Print_Area</vt:lpstr>
      <vt:lpstr>純資産変動計算書!Print_Area</vt:lpstr>
      <vt:lpstr>貸借対照表!Print_Area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2019-03-27T01:23:35Z</cp:lastPrinted>
  <dcterms:created xsi:type="dcterms:W3CDTF">2014-03-27T08:10:30Z</dcterms:created>
  <dcterms:modified xsi:type="dcterms:W3CDTF">2019-03-27T01:24:09Z</dcterms:modified>
</cp:coreProperties>
</file>